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E:\Skola\Eksamens\2022\3_DALA\"/>
    </mc:Choice>
  </mc:AlternateContent>
  <xr:revisionPtr revIDLastSave="0" documentId="13_ncr:1_{E8A6FF5A-199A-4B14-8976-0C1BAE8AF1E9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Remonts" sheetId="1" r:id="rId1"/>
    <sheet name="Dārzs" sheetId="2" r:id="rId2"/>
    <sheet name="Koks" sheetId="4" r:id="rId3"/>
    <sheet name="Betons" sheetId="15" r:id="rId4"/>
    <sheet name="PN1" sheetId="5" r:id="rId5"/>
    <sheet name="PN2" sheetId="6" r:id="rId6"/>
    <sheet name="PN3" sheetId="7" r:id="rId7"/>
    <sheet name="PN4" sheetId="12" r:id="rId8"/>
    <sheet name="PN5" sheetId="13" r:id="rId9"/>
    <sheet name="PN6" sheetId="14" r:id="rId10"/>
    <sheet name="PNA" sheetId="11" r:id="rId11"/>
    <sheet name="Ieņēmumi" sheetId="8" r:id="rId12"/>
    <sheet name="Dienas" sheetId="9" r:id="rId13"/>
    <sheet name="Cenas" sheetId="16" r:id="rId14"/>
  </sheets>
  <definedNames>
    <definedName name="_xlnm._FilterDatabase" localSheetId="12" hidden="1">Dienas!$A$1:$E$1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3" i="6" l="1"/>
  <c r="E17" i="13" l="1"/>
  <c r="E18" i="13"/>
  <c r="E19" i="13"/>
  <c r="E20" i="13"/>
  <c r="E21" i="13"/>
  <c r="E16" i="13"/>
  <c r="E16" i="12"/>
  <c r="E17" i="12"/>
  <c r="E18" i="12"/>
  <c r="E19" i="12"/>
  <c r="E15" i="12"/>
  <c r="B14" i="7"/>
  <c r="C22" i="7" s="1"/>
  <c r="C24" i="7" s="1"/>
  <c r="C23" i="6"/>
  <c r="C25" i="6" s="1"/>
  <c r="B15" i="5" l="1"/>
  <c r="C24" i="5" s="1"/>
  <c r="C26" i="5" s="1"/>
</calcChain>
</file>

<file path=xl/sharedStrings.xml><?xml version="1.0" encoding="utf-8"?>
<sst xmlns="http://schemas.openxmlformats.org/spreadsheetml/2006/main" count="409" uniqueCount="239">
  <si>
    <t>Dienas</t>
  </si>
  <si>
    <t>Datums</t>
  </si>
  <si>
    <t>Urbjmašīna 1</t>
  </si>
  <si>
    <t>Urbjmašīna 2</t>
  </si>
  <si>
    <t>Urbjmašīna 3</t>
  </si>
  <si>
    <t>Urbjmašīna 4</t>
  </si>
  <si>
    <t>Atskaites datums:</t>
  </si>
  <si>
    <t>Perforators 1</t>
  </si>
  <si>
    <t>Perforators 2</t>
  </si>
  <si>
    <t>Slīpmašīna 1</t>
  </si>
  <si>
    <t>Slīpmašīna 2</t>
  </si>
  <si>
    <t>Slīpmašīna 3</t>
  </si>
  <si>
    <t>Slīpmašīna 4</t>
  </si>
  <si>
    <t>Slīpmašīna 5</t>
  </si>
  <si>
    <t>Skrūvgriezis 1</t>
  </si>
  <si>
    <t>Skrūvgriezis 2</t>
  </si>
  <si>
    <t>Skrūvgriezis 3</t>
  </si>
  <si>
    <t>Skrūvgriezis 4</t>
  </si>
  <si>
    <t>Skrūvgriezis 5</t>
  </si>
  <si>
    <t>Skrūvgriezis 6</t>
  </si>
  <si>
    <t>Skrūvgriezis 7</t>
  </si>
  <si>
    <t>Skrūvgriezis 8</t>
  </si>
  <si>
    <t>Skrūvgriezis 9</t>
  </si>
  <si>
    <t>Skrūvgriezis 10</t>
  </si>
  <si>
    <t>Zāģis 1</t>
  </si>
  <si>
    <t>Zāģis 2</t>
  </si>
  <si>
    <t>Zāģis 3</t>
  </si>
  <si>
    <t>Frēze 1</t>
  </si>
  <si>
    <t>Frēze 2</t>
  </si>
  <si>
    <t>Frēze 3</t>
  </si>
  <si>
    <t>Frēze 4</t>
  </si>
  <si>
    <t>Frēze 5</t>
  </si>
  <si>
    <t>Frēze 6</t>
  </si>
  <si>
    <t>Frēze 7</t>
  </si>
  <si>
    <t>Ēvele 1</t>
  </si>
  <si>
    <t>Ēvele 2</t>
  </si>
  <si>
    <t>Ēvele 3</t>
  </si>
  <si>
    <t>Ēvele 4</t>
  </si>
  <si>
    <t>Lāzers 1</t>
  </si>
  <si>
    <t>Lāzers 2</t>
  </si>
  <si>
    <t>Lāzers 3</t>
  </si>
  <si>
    <t>Lāzers 4</t>
  </si>
  <si>
    <t>Motorzāģis 1</t>
  </si>
  <si>
    <t>Motorzāģis 2</t>
  </si>
  <si>
    <t>Motorzāģis 3</t>
  </si>
  <si>
    <t>Motorzāģis 4</t>
  </si>
  <si>
    <t>Motorzāģis 5</t>
  </si>
  <si>
    <t>Motorzāģis 6</t>
  </si>
  <si>
    <t>Motorzāģis 7</t>
  </si>
  <si>
    <t>Motorzāģis 8</t>
  </si>
  <si>
    <t>Motorzāģis 9</t>
  </si>
  <si>
    <t>Zaru smalcinātājs 1</t>
  </si>
  <si>
    <t>Zaru smalcinātājs 2</t>
  </si>
  <si>
    <t>Zaru smalcinātājs 3</t>
  </si>
  <si>
    <t>Zaru smalcinātājs 4</t>
  </si>
  <si>
    <t>Zāliena aerators 1</t>
  </si>
  <si>
    <t>Zāliena aerators 2</t>
  </si>
  <si>
    <t>Zāliena aerators 3</t>
  </si>
  <si>
    <t>Zāliena aerators 4</t>
  </si>
  <si>
    <t>Zāliena aerators 5</t>
  </si>
  <si>
    <t>Pļaujmašīna 1</t>
  </si>
  <si>
    <t>Pļaujmašīna 2</t>
  </si>
  <si>
    <t>Pļaujmašīna 3</t>
  </si>
  <si>
    <t>Pļaujmašīna 4</t>
  </si>
  <si>
    <t>Pļaujmašīna 5</t>
  </si>
  <si>
    <t>Pļaujmašīna 6</t>
  </si>
  <si>
    <t>Pļaujmašīna 7</t>
  </si>
  <si>
    <t>Pļaujmašīna 8</t>
  </si>
  <si>
    <t>Pļaujmašīna 9</t>
  </si>
  <si>
    <t>Krūmgriezis 1</t>
  </si>
  <si>
    <t>Krūmgriezis 2</t>
  </si>
  <si>
    <t>Krūmgriezis 3</t>
  </si>
  <si>
    <t>Krūmgriezis 4</t>
  </si>
  <si>
    <t>Krūmgriezis 5</t>
  </si>
  <si>
    <t>Krūmgriezis 6</t>
  </si>
  <si>
    <t>Krūmgriezis 7</t>
  </si>
  <si>
    <t>Krūmgriezis 8</t>
  </si>
  <si>
    <t>Kultivators 1</t>
  </si>
  <si>
    <t>Kultivators 2</t>
  </si>
  <si>
    <t>Kultivators 3</t>
  </si>
  <si>
    <t>Kultivators 4</t>
  </si>
  <si>
    <t>Kultivators 5</t>
  </si>
  <si>
    <t>Dzīvžoga šķēres 1</t>
  </si>
  <si>
    <t>Dzīvžoga šķēres 2</t>
  </si>
  <si>
    <t>Dzīvžoga šķēres 3</t>
  </si>
  <si>
    <t>Dzīvžoga šķēres 4</t>
  </si>
  <si>
    <t>Dzīvžoga šķēres 5</t>
  </si>
  <si>
    <t>Dzīvžoga šķēres 6</t>
  </si>
  <si>
    <t>Dzīvžoga šķēres 7</t>
  </si>
  <si>
    <t>Lentes slīpmašīna 1</t>
  </si>
  <si>
    <t>Lentes slīpmašīna 2</t>
  </si>
  <si>
    <t>Lentes slīpmašīna 3</t>
  </si>
  <si>
    <t>Lentes slīpmašīna 4</t>
  </si>
  <si>
    <t>Ekscentra slīpmašīna 1</t>
  </si>
  <si>
    <t>Ekscentra slīpmašīna 2</t>
  </si>
  <si>
    <t>Ekscentra slīpmašīna 3</t>
  </si>
  <si>
    <t>Ekscentra slīpmašīna 4</t>
  </si>
  <si>
    <t>Ekscentra slīpmašīna 5</t>
  </si>
  <si>
    <t>Ekscentra slīpmašīna 6</t>
  </si>
  <si>
    <t>Ekscentra slīpmašīna 7</t>
  </si>
  <si>
    <t>Ekscentra slīpmašīna 8</t>
  </si>
  <si>
    <t>Figūrzāģis 1</t>
  </si>
  <si>
    <t>Figūrzāģis 2</t>
  </si>
  <si>
    <t>Figūrzāģis 3</t>
  </si>
  <si>
    <t>Figūrzāģis 4</t>
  </si>
  <si>
    <t>Figūrzāģis 5</t>
  </si>
  <si>
    <t>Figūrzāģis 6</t>
  </si>
  <si>
    <t>Figūrzāģis 7</t>
  </si>
  <si>
    <t>Leņķa slīpmašīna 1</t>
  </si>
  <si>
    <t>Leņķa slīpmašīna 2</t>
  </si>
  <si>
    <t>Leņķa slīpmašīna 3</t>
  </si>
  <si>
    <t>Leņķa slīpmašīna 4</t>
  </si>
  <si>
    <t>Leņķa slīpmašīna 5</t>
  </si>
  <si>
    <t>Leņķa slīpmašīna 6</t>
  </si>
  <si>
    <t>Multiinstruments 1</t>
  </si>
  <si>
    <t>Multiinstruments 2</t>
  </si>
  <si>
    <t>Multiinstruments 3</t>
  </si>
  <si>
    <t>Multiinstruments 4</t>
  </si>
  <si>
    <t>Multiinstruments 5</t>
  </si>
  <si>
    <t>Multiinstruments 6</t>
  </si>
  <si>
    <t>Multiinstruments 7</t>
  </si>
  <si>
    <t>Multiinstruments 8</t>
  </si>
  <si>
    <t>Multiinstruments 9</t>
  </si>
  <si>
    <t>Rokas ripzāģis 1</t>
  </si>
  <si>
    <t>Rokas ripzāģis 2</t>
  </si>
  <si>
    <t>Rokas ripzāģis 3</t>
  </si>
  <si>
    <t>Rokas ripzāģis 4</t>
  </si>
  <si>
    <t>Rokas ripzāģis 5</t>
  </si>
  <si>
    <t>Rokas ripzāģis 6</t>
  </si>
  <si>
    <t>Rokas ripzāģis 7</t>
  </si>
  <si>
    <t>Rokas ripzāģis 8</t>
  </si>
  <si>
    <t>Vibro slīpmašīna 1</t>
  </si>
  <si>
    <t>Vibro slīpmašīna 2</t>
  </si>
  <si>
    <t>Vibro slīpmašīna 3</t>
  </si>
  <si>
    <t>Vibro slīpmašīna 4</t>
  </si>
  <si>
    <t>Cena</t>
  </si>
  <si>
    <t>Summa</t>
  </si>
  <si>
    <t>Nodot</t>
  </si>
  <si>
    <t>Kopā</t>
  </si>
  <si>
    <t>Vidēji</t>
  </si>
  <si>
    <t>Klients</t>
  </si>
  <si>
    <t>Iznomātājs</t>
  </si>
  <si>
    <t>Reģ. Nr./personas kods</t>
  </si>
  <si>
    <t>Nosaukums</t>
  </si>
  <si>
    <t>Adrese</t>
  </si>
  <si>
    <t>Nr.</t>
  </si>
  <si>
    <t>Motorzāģis</t>
  </si>
  <si>
    <t>Pļaujmašīna</t>
  </si>
  <si>
    <t>Krūmgriezis</t>
  </si>
  <si>
    <t>PVN</t>
  </si>
  <si>
    <t>Kopā apmaksai</t>
  </si>
  <si>
    <t>Bez PVN</t>
  </si>
  <si>
    <t>Cena par dienu</t>
  </si>
  <si>
    <t>Saņemšana</t>
  </si>
  <si>
    <t>Nodošana</t>
  </si>
  <si>
    <t>Preču skaits</t>
  </si>
  <si>
    <t>Reģ. Nr.</t>
  </si>
  <si>
    <t>2000002233412</t>
  </si>
  <si>
    <t>Enkura iela 73</t>
  </si>
  <si>
    <t>Urbjmašīna</t>
  </si>
  <si>
    <t>Skrūvgriezis</t>
  </si>
  <si>
    <t>Pieņemšanas – nodošanas akts Nr.1</t>
  </si>
  <si>
    <t>Pieņemšanas – nodošanas akts Nr.2</t>
  </si>
  <si>
    <t>Pieņemšanas – nodošanas akts Nr.3</t>
  </si>
  <si>
    <t>Figūrzāģis</t>
  </si>
  <si>
    <r>
      <t xml:space="preserve">Atlaide </t>
    </r>
    <r>
      <rPr>
        <b/>
        <sz val="14"/>
        <color theme="1"/>
        <rFont val="Calibri"/>
        <family val="2"/>
        <charset val="186"/>
      </rPr>
      <t>€</t>
    </r>
  </si>
  <si>
    <t>Ieņēmumi</t>
  </si>
  <si>
    <t>No</t>
  </si>
  <si>
    <t>Līdz</t>
  </si>
  <si>
    <t>Nedēļas diena,
No</t>
  </si>
  <si>
    <t>Nedēļas diena,
Līdz</t>
  </si>
  <si>
    <t>%</t>
  </si>
  <si>
    <t>Piezīmes:</t>
  </si>
  <si>
    <t>Ja summa lielāka par</t>
  </si>
  <si>
    <t>, tad atlaide</t>
  </si>
  <si>
    <t>Atlaide %</t>
  </si>
  <si>
    <t>Darbarīks</t>
  </si>
  <si>
    <t>Pieņemšanas – nodošanas akts Nr.4</t>
  </si>
  <si>
    <t>Pieņemšanas – nodošanas akts Nr.5</t>
  </si>
  <si>
    <t>Pieņemšanas – nodošanas akts Nr.6</t>
  </si>
  <si>
    <t>Zaru smalcinātājs</t>
  </si>
  <si>
    <t>Ēvele</t>
  </si>
  <si>
    <t>Betona griezējs 1</t>
  </si>
  <si>
    <t>Betona griezējs 2</t>
  </si>
  <si>
    <t>Betona griezējs 3</t>
  </si>
  <si>
    <t>Betona griezējs 4</t>
  </si>
  <si>
    <t>Betona griezējs 5</t>
  </si>
  <si>
    <t>Betona griezējs 6</t>
  </si>
  <si>
    <t>Betona griezējs 7</t>
  </si>
  <si>
    <t>Betona griezējs 8</t>
  </si>
  <si>
    <t>Betona griezējs 9</t>
  </si>
  <si>
    <t>Atskaldāmais āmurs 1</t>
  </si>
  <si>
    <t>Atskaldāmais āmurs 2</t>
  </si>
  <si>
    <t>Atskaldāmais āmurs 3</t>
  </si>
  <si>
    <t>Atskaldāmais āmurs 4</t>
  </si>
  <si>
    <t>Atskaldāmais āmurs 5</t>
  </si>
  <si>
    <t>Atskaldāmais āmurs 6</t>
  </si>
  <si>
    <t>Atskaldāmais āmurs 7</t>
  </si>
  <si>
    <t>Atskaldāmais āmurs 8</t>
  </si>
  <si>
    <t>Atskaldāmais āmurs 9</t>
  </si>
  <si>
    <t>Atskaldāmais āmurs 10</t>
  </si>
  <si>
    <t>Atskaldāmais āmurs 11</t>
  </si>
  <si>
    <t>Betona frēze 1</t>
  </si>
  <si>
    <t>Betona frēze 2</t>
  </si>
  <si>
    <t>Betona frēze 3</t>
  </si>
  <si>
    <t>Betona frēze 4</t>
  </si>
  <si>
    <t>Betona frēze 5</t>
  </si>
  <si>
    <t>Betona frēze 6</t>
  </si>
  <si>
    <t>Betona maisītājs 1</t>
  </si>
  <si>
    <t>Betona maisītājs 2</t>
  </si>
  <si>
    <t>Betona maisītājs 3</t>
  </si>
  <si>
    <t>Betona maisītājs 4</t>
  </si>
  <si>
    <t>Betona maisītājs 5</t>
  </si>
  <si>
    <t>Betona maisītājs 6</t>
  </si>
  <si>
    <t>Betona maisītājs 7</t>
  </si>
  <si>
    <t>Betona maisītājs 8</t>
  </si>
  <si>
    <t>Betona maisītājs 9</t>
  </si>
  <si>
    <t>Javas maisītājs 1</t>
  </si>
  <si>
    <t>Javas maisītājs 2</t>
  </si>
  <si>
    <t>Javas maisītājs 3</t>
  </si>
  <si>
    <t>Javas maisītājs 4</t>
  </si>
  <si>
    <t>Javas maisītājs 5</t>
  </si>
  <si>
    <t>Javas maisītājs 6</t>
  </si>
  <si>
    <t>Javas maisītājs 7</t>
  </si>
  <si>
    <t>% atlaide</t>
  </si>
  <si>
    <t>Visdārgāk</t>
  </si>
  <si>
    <t>% no kopsummas</t>
  </si>
  <si>
    <t>Slīpmašīna</t>
  </si>
  <si>
    <t>Perforators</t>
  </si>
  <si>
    <t>Frēze</t>
  </si>
  <si>
    <t>Lāzers</t>
  </si>
  <si>
    <t>Multiinstruments</t>
  </si>
  <si>
    <t>Rokas ripzāģis</t>
  </si>
  <si>
    <t>PN4</t>
  </si>
  <si>
    <t>PN5</t>
  </si>
  <si>
    <t>PN6</t>
  </si>
  <si>
    <t>Nomas dienu skaits</t>
  </si>
  <si>
    <t>SIA "Darbarīku noma"</t>
  </si>
  <si>
    <t>Starpība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</si>
</sst>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26]_-;\-* #,##0.00\ [$€-426]_-;_-* &quot;-&quot;??\ [$€-426]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186"/>
      <scheme val="minor"/>
    </font>
    <font>
      <sz val="20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1.5"/>
      <color theme="1"/>
      <name val="Calibri"/>
      <family val="2"/>
      <scheme val="minor"/>
    </font>
    <font>
      <sz val="14"/>
      <color theme="1"/>
      <name val="Calibri"/>
      <family val="2"/>
      <charset val="186"/>
      <scheme val="minor"/>
    </font>
    <font>
      <b/>
      <sz val="14"/>
      <color theme="1"/>
      <name val="Calibri"/>
      <family val="2"/>
      <charset val="186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46">
    <xf numFmtId="0" fontId="0" fillId="0" borderId="0" xfId="0"/>
    <xf numFmtId="14" fontId="0" fillId="0" borderId="0" xfId="0" applyNumberFormat="1"/>
    <xf numFmtId="0" fontId="2" fillId="0" borderId="0" xfId="0" applyFont="1"/>
    <xf numFmtId="0" fontId="4" fillId="0" borderId="0" xfId="0" applyFont="1"/>
    <xf numFmtId="14" fontId="4" fillId="0" borderId="0" xfId="0" applyNumberFormat="1" applyFont="1"/>
    <xf numFmtId="0" fontId="4" fillId="0" borderId="1" xfId="0" applyFont="1" applyBorder="1"/>
    <xf numFmtId="0" fontId="4" fillId="0" borderId="0" xfId="0" applyNumberFormat="1" applyFont="1"/>
    <xf numFmtId="0" fontId="5" fillId="0" borderId="0" xfId="0" applyFont="1" applyBorder="1"/>
    <xf numFmtId="0" fontId="5" fillId="0" borderId="0" xfId="0" applyFont="1" applyBorder="1" applyAlignment="1">
      <alignment horizontal="right"/>
    </xf>
    <xf numFmtId="0" fontId="4" fillId="0" borderId="0" xfId="0" applyFont="1" applyBorder="1"/>
    <xf numFmtId="14" fontId="4" fillId="0" borderId="0" xfId="0" applyNumberFormat="1" applyFont="1" applyBorder="1"/>
    <xf numFmtId="0" fontId="4" fillId="0" borderId="0" xfId="0" applyFont="1" applyAlignment="1">
      <alignment vertical="center"/>
    </xf>
    <xf numFmtId="14" fontId="4" fillId="0" borderId="1" xfId="0" applyNumberFormat="1" applyFont="1" applyBorder="1" applyAlignment="1">
      <alignment vertic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4" fillId="0" borderId="0" xfId="0" applyFont="1" applyAlignment="1">
      <alignment horizontal="right"/>
    </xf>
    <xf numFmtId="0" fontId="6" fillId="0" borderId="0" xfId="0" applyNumberFormat="1" applyFont="1" applyAlignment="1">
      <alignment horizontal="right"/>
    </xf>
    <xf numFmtId="0" fontId="6" fillId="0" borderId="0" xfId="0" applyFont="1" applyBorder="1"/>
    <xf numFmtId="14" fontId="6" fillId="0" borderId="0" xfId="0" applyNumberFormat="1" applyFont="1" applyBorder="1"/>
    <xf numFmtId="0" fontId="6" fillId="0" borderId="0" xfId="0" applyNumberFormat="1" applyFont="1"/>
    <xf numFmtId="0" fontId="7" fillId="0" borderId="0" xfId="0" applyFont="1"/>
    <xf numFmtId="0" fontId="8" fillId="0" borderId="0" xfId="0" applyFont="1"/>
    <xf numFmtId="0" fontId="0" fillId="0" borderId="2" xfId="0" applyBorder="1"/>
    <xf numFmtId="0" fontId="0" fillId="0" borderId="3" xfId="0" applyBorder="1"/>
    <xf numFmtId="0" fontId="0" fillId="0" borderId="0" xfId="0" applyBorder="1"/>
    <xf numFmtId="164" fontId="0" fillId="0" borderId="0" xfId="0" applyNumberFormat="1"/>
    <xf numFmtId="0" fontId="0" fillId="0" borderId="0" xfId="0" applyAlignment="1">
      <alignment horizontal="right"/>
    </xf>
    <xf numFmtId="0" fontId="0" fillId="0" borderId="1" xfId="0" applyBorder="1"/>
    <xf numFmtId="0" fontId="0" fillId="0" borderId="4" xfId="0" applyBorder="1"/>
    <xf numFmtId="0" fontId="2" fillId="0" borderId="5" xfId="0" applyFont="1" applyBorder="1"/>
    <xf numFmtId="0" fontId="2" fillId="0" borderId="6" xfId="0" applyFont="1" applyBorder="1"/>
    <xf numFmtId="0" fontId="2" fillId="0" borderId="7" xfId="0" applyFont="1" applyBorder="1"/>
    <xf numFmtId="9" fontId="0" fillId="0" borderId="0" xfId="0" applyNumberFormat="1"/>
    <xf numFmtId="0" fontId="0" fillId="0" borderId="0" xfId="0" applyFill="1" applyBorder="1" applyAlignment="1">
      <alignment horizontal="right"/>
    </xf>
    <xf numFmtId="164" fontId="9" fillId="0" borderId="4" xfId="0" applyNumberFormat="1" applyFont="1" applyBorder="1"/>
    <xf numFmtId="49" fontId="0" fillId="0" borderId="0" xfId="0" applyNumberFormat="1"/>
    <xf numFmtId="0" fontId="1" fillId="0" borderId="4" xfId="0" applyFont="1" applyBorder="1"/>
    <xf numFmtId="0" fontId="10" fillId="0" borderId="0" xfId="0" applyFont="1"/>
    <xf numFmtId="164" fontId="4" fillId="0" borderId="0" xfId="0" applyNumberFormat="1" applyFont="1"/>
    <xf numFmtId="0" fontId="1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vertical="center" wrapText="1"/>
    </xf>
    <xf numFmtId="10" fontId="4" fillId="0" borderId="0" xfId="1" applyNumberFormat="1" applyFont="1"/>
    <xf numFmtId="0" fontId="7" fillId="0" borderId="0" xfId="0" applyFont="1" applyAlignment="1">
      <alignment horizontal="center"/>
    </xf>
    <xf numFmtId="164" fontId="0" fillId="0" borderId="1" xfId="0" applyNumberFormat="1" applyBorder="1"/>
    <xf numFmtId="9" fontId="0" fillId="0" borderId="1" xfId="0" applyNumberFormat="1" applyBorder="1"/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view3D>
      <c:rotX val="15"/>
      <c:rotY val="20"/>
      <c:depthPercent val="100"/>
      <c:rAngAx val="1"/>
    </c:view3D>
    <c:floor>
      <c:thickness val="0"/>
      <c:spPr>
        <a:noFill/>
        <a:ln>
          <a:noFill/>
        </a:ln>
        <a:effectLst/>
        <a:sp3d/>
      </c:spPr>
    </c:floor>
    <c:sideWall>
      <c:thickness val="0"/>
      <c:spPr>
        <a:noFill/>
        <a:ln>
          <a:noFill/>
        </a:ln>
        <a:effectLst/>
        <a:sp3d/>
      </c:spPr>
    </c:sideWall>
    <c:backWall>
      <c:thickness val="0"/>
      <c:spPr>
        <a:noFill/>
        <a:ln>
          <a:noFill/>
        </a:ln>
        <a:effectLst/>
        <a:sp3d/>
      </c:spPr>
    </c:backWall>
    <c:plotArea>
      <c:layout/>
      <c:bar3DChart>
        <c:barDir val="col"/>
        <c:grouping val="clustered"/>
        <c:varyColors val="0"/>
        <c:ser>
          <c:idx val="0"/>
          <c:order val="0"/>
          <c:tx>
            <c:strRef>
              <c:f>'PN2'!$C$15</c:f>
              <c:strCache>
                <c:ptCount val="1"/>
                <c:pt idx="0">
                  <c:v>Cena par dienu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  <a:sp3d/>
          </c:spPr>
          <c:invertIfNegative val="0"/>
          <c:cat>
            <c:strRef>
              <c:f>('PN2'!$B$16,'PN2'!$B$18)</c:f>
              <c:strCache>
                <c:ptCount val="2"/>
                <c:pt idx="0">
                  <c:v>Urbjmašīna 1</c:v>
                </c:pt>
                <c:pt idx="1">
                  <c:v>Skrūvgriezis 1</c:v>
                </c:pt>
              </c:strCache>
            </c:strRef>
          </c:cat>
          <c:val>
            <c:numRef>
              <c:f>('PN2'!$C$16,'PN2'!$C$18)</c:f>
              <c:numCache>
                <c:formatCode>General</c:formatCode>
                <c:ptCount val="2"/>
                <c:pt idx="0">
                  <c:v>4</c:v>
                </c:pt>
                <c:pt idx="1">
                  <c:v>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C4-41D9-8521-10ABE01757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shape val="box"/>
        <c:axId val="44478704"/>
        <c:axId val="2063015600"/>
        <c:axId val="0"/>
      </c:bar3DChart>
      <c:catAx>
        <c:axId val="44478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2063015600"/>
        <c:crosses val="autoZero"/>
        <c:auto val="1"/>
        <c:lblAlgn val="ctr"/>
        <c:lblOffset val="100"/>
        <c:noMultiLvlLbl val="0"/>
      </c:catAx>
      <c:valAx>
        <c:axId val="20630156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sz="1200"/>
                  <a:t>€</a:t>
                </a:r>
              </a:p>
            </c:rich>
          </c:tx>
          <c:layout>
            <c:manualLayout>
              <c:xMode val="edge"/>
              <c:yMode val="edge"/>
              <c:x val="0.12495714259493787"/>
              <c:y val="0.1832203389830508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5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447870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lv-LV"/>
              <a:t>PN6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title>
    <c:autoTitleDeleted val="0"/>
    <c:plotArea>
      <c:layout/>
      <c:pieChart>
        <c:varyColors val="1"/>
        <c:ser>
          <c:idx val="0"/>
          <c:order val="0"/>
          <c:tx>
            <c:strRef>
              <c:f>PNA!$B$14</c:f>
              <c:strCache>
                <c:ptCount val="1"/>
                <c:pt idx="0">
                  <c:v>%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DB8F-4EC6-B4C7-1C568AC3AC63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DB8F-4EC6-B4C7-1C568AC3AC63}"/>
              </c:ext>
            </c:extLst>
          </c:dPt>
          <c:cat>
            <c:strRef>
              <c:f>PNA!$A$15:$A$16</c:f>
              <c:strCache>
                <c:ptCount val="2"/>
                <c:pt idx="0">
                  <c:v>Figūrzāģis</c:v>
                </c:pt>
                <c:pt idx="1">
                  <c:v>Urbjmašīna</c:v>
                </c:pt>
              </c:strCache>
            </c:strRef>
          </c:cat>
          <c:val>
            <c:numRef>
              <c:f>PNA!$B$15:$B$16</c:f>
              <c:numCache>
                <c:formatCode>General</c:formatCode>
                <c:ptCount val="2"/>
                <c:pt idx="0">
                  <c:v>66.5</c:v>
                </c:pt>
                <c:pt idx="1">
                  <c:v>33.5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9F2-4EBB-B700-483A735E4B6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lv-LV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Ieņēmumi!$B$1</c:f>
              <c:strCache>
                <c:ptCount val="1"/>
                <c:pt idx="0">
                  <c:v>Ieņēmumi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Ieņēmumi!$A$2:$A$7</c:f>
              <c:strCache>
                <c:ptCount val="6"/>
                <c:pt idx="0">
                  <c:v>Skrūvgriezis</c:v>
                </c:pt>
                <c:pt idx="1">
                  <c:v>Figūrzāģis</c:v>
                </c:pt>
                <c:pt idx="2">
                  <c:v>Motorzāģis</c:v>
                </c:pt>
                <c:pt idx="3">
                  <c:v>Pļaujmašīna</c:v>
                </c:pt>
                <c:pt idx="4">
                  <c:v>Krūmgriezis</c:v>
                </c:pt>
                <c:pt idx="5">
                  <c:v>Urbjmašīna</c:v>
                </c:pt>
              </c:strCache>
            </c:strRef>
          </c:cat>
          <c:val>
            <c:numRef>
              <c:f>Ieņēmumi!$B$2:$B$7</c:f>
              <c:numCache>
                <c:formatCode>_-* #,##0.00\ [$€-426]_-;\-* #,##0.00\ [$€-426]_-;_-* "-"??\ [$€-426]_-;_-@_-</c:formatCode>
                <c:ptCount val="6"/>
                <c:pt idx="0">
                  <c:v>24</c:v>
                </c:pt>
                <c:pt idx="1">
                  <c:v>16</c:v>
                </c:pt>
                <c:pt idx="2">
                  <c:v>30</c:v>
                </c:pt>
                <c:pt idx="3">
                  <c:v>36</c:v>
                </c:pt>
                <c:pt idx="4">
                  <c:v>45</c:v>
                </c:pt>
                <c:pt idx="5">
                  <c:v>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09-4B57-991B-DCC85B878C3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91520"/>
        <c:axId val="148077616"/>
      </c:barChart>
      <c:valAx>
        <c:axId val="14807761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lv-LV" b="1">
                    <a:solidFill>
                      <a:sysClr val="windowText" lastClr="000000"/>
                    </a:solidFill>
                  </a:rPr>
                  <a:t>Ieņēmumi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lv-LV"/>
            </a:p>
          </c:txPr>
        </c:title>
        <c:numFmt formatCode="_-* #,##0.00\ [$€-426]_-;\-* #,##0.00\ [$€-426]_-;_-* &quot;-&quot;??\ [$€-426]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44391520"/>
        <c:crosses val="autoZero"/>
        <c:crossBetween val="between"/>
      </c:valAx>
      <c:catAx>
        <c:axId val="443915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lv-LV"/>
          </a:p>
        </c:txPr>
        <c:crossAx val="14807761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lv-LV"/>
    </a:p>
  </c:txPr>
  <c:printSettings>
    <c:headerFooter/>
    <c:pageMargins b="0.75" l="0.7" r="0.7" t="0.75" header="0.3" footer="0.3"/>
    <c:pageSetup orientation="portrait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609599</xdr:colOff>
      <xdr:row>1</xdr:row>
      <xdr:rowOff>76200</xdr:rowOff>
    </xdr:from>
    <xdr:to>
      <xdr:col>11</xdr:col>
      <xdr:colOff>428624</xdr:colOff>
      <xdr:row>13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E41D882-3B1D-4A33-AF5B-94FB11257C3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666750</xdr:colOff>
      <xdr:row>7</xdr:row>
      <xdr:rowOff>6350</xdr:rowOff>
    </xdr:from>
    <xdr:to>
      <xdr:col>7</xdr:col>
      <xdr:colOff>219075</xdr:colOff>
      <xdr:row>17</xdr:row>
      <xdr:rowOff>127000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59A15D9-3D02-474F-92F1-431E15989D72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53975</xdr:colOff>
      <xdr:row>0</xdr:row>
      <xdr:rowOff>133350</xdr:rowOff>
    </xdr:from>
    <xdr:to>
      <xdr:col>12</xdr:col>
      <xdr:colOff>358775</xdr:colOff>
      <xdr:row>15</xdr:row>
      <xdr:rowOff>114300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B8D9BFA3-6D9C-4CF7-AA5E-04F2CD5AEDB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G49"/>
  <sheetViews>
    <sheetView tabSelected="1" workbookViewId="0"/>
  </sheetViews>
  <sheetFormatPr defaultColWidth="9.140625" defaultRowHeight="18.75" x14ac:dyDescent="0.3"/>
  <cols>
    <col min="1" max="1" width="26" style="3" bestFit="1" customWidth="1"/>
    <col min="2" max="2" width="16.28515625" style="3" customWidth="1"/>
    <col min="3" max="3" width="11.28515625" style="3" customWidth="1"/>
    <col min="4" max="4" width="11.140625" style="6" customWidth="1"/>
    <col min="5" max="5" width="9.140625" style="3"/>
    <col min="6" max="6" width="15.140625" style="3" customWidth="1"/>
    <col min="7" max="7" width="16.42578125" style="3" bestFit="1" customWidth="1"/>
    <col min="8" max="16384" width="9.140625" style="3"/>
  </cols>
  <sheetData>
    <row r="2" spans="1:7" x14ac:dyDescent="0.3">
      <c r="A2" s="3" t="s">
        <v>6</v>
      </c>
      <c r="B2" s="5"/>
      <c r="F2" s="6" t="s">
        <v>175</v>
      </c>
      <c r="G2" s="6">
        <v>10</v>
      </c>
    </row>
    <row r="3" spans="1:7" x14ac:dyDescent="0.3">
      <c r="G3" s="37"/>
    </row>
    <row r="4" spans="1:7" x14ac:dyDescent="0.3">
      <c r="A4" s="7" t="s">
        <v>176</v>
      </c>
      <c r="B4" s="8" t="s">
        <v>1</v>
      </c>
      <c r="C4" s="8" t="s">
        <v>0</v>
      </c>
      <c r="D4" s="16" t="s">
        <v>135</v>
      </c>
      <c r="E4" s="14" t="s">
        <v>136</v>
      </c>
      <c r="F4" s="14" t="s">
        <v>137</v>
      </c>
      <c r="G4" s="14" t="s">
        <v>165</v>
      </c>
    </row>
    <row r="5" spans="1:7" x14ac:dyDescent="0.3">
      <c r="A5" s="9" t="s">
        <v>2</v>
      </c>
      <c r="B5" s="10">
        <v>44695</v>
      </c>
      <c r="C5" s="9">
        <v>5</v>
      </c>
      <c r="D5" s="6">
        <v>4</v>
      </c>
      <c r="E5" s="3">
        <v>20</v>
      </c>
      <c r="F5" s="4"/>
      <c r="G5" s="38"/>
    </row>
    <row r="6" spans="1:7" x14ac:dyDescent="0.3">
      <c r="A6" s="9" t="s">
        <v>3</v>
      </c>
      <c r="B6" s="10">
        <v>44698</v>
      </c>
      <c r="C6" s="9">
        <v>3</v>
      </c>
      <c r="D6" s="6">
        <v>4</v>
      </c>
      <c r="E6" s="3">
        <v>12</v>
      </c>
      <c r="F6" s="4"/>
      <c r="G6" s="38"/>
    </row>
    <row r="7" spans="1:7" x14ac:dyDescent="0.3">
      <c r="A7" s="9" t="s">
        <v>4</v>
      </c>
      <c r="B7" s="10">
        <v>44693</v>
      </c>
      <c r="C7" s="9">
        <v>4</v>
      </c>
      <c r="D7" s="6">
        <v>4</v>
      </c>
      <c r="E7" s="3">
        <v>16</v>
      </c>
      <c r="F7" s="4"/>
      <c r="G7" s="38"/>
    </row>
    <row r="8" spans="1:7" x14ac:dyDescent="0.3">
      <c r="A8" s="9" t="s">
        <v>5</v>
      </c>
      <c r="B8" s="10">
        <v>44685</v>
      </c>
      <c r="C8" s="9">
        <v>2</v>
      </c>
      <c r="D8" s="6">
        <v>4</v>
      </c>
      <c r="E8" s="3">
        <v>8</v>
      </c>
      <c r="F8" s="4"/>
      <c r="G8" s="38"/>
    </row>
    <row r="9" spans="1:7" x14ac:dyDescent="0.3">
      <c r="A9" s="9" t="s">
        <v>7</v>
      </c>
      <c r="B9" s="10">
        <v>44685</v>
      </c>
      <c r="C9" s="9">
        <v>4</v>
      </c>
      <c r="D9" s="6">
        <v>5</v>
      </c>
      <c r="E9" s="3">
        <v>20</v>
      </c>
      <c r="F9" s="4"/>
      <c r="G9" s="38"/>
    </row>
    <row r="10" spans="1:7" x14ac:dyDescent="0.3">
      <c r="A10" s="9" t="s">
        <v>8</v>
      </c>
      <c r="B10" s="10">
        <v>44700</v>
      </c>
      <c r="C10" s="9">
        <v>2</v>
      </c>
      <c r="D10" s="6">
        <v>5</v>
      </c>
      <c r="E10" s="3">
        <v>10</v>
      </c>
      <c r="F10" s="4"/>
      <c r="G10" s="38"/>
    </row>
    <row r="11" spans="1:7" x14ac:dyDescent="0.3">
      <c r="A11" s="9" t="s">
        <v>9</v>
      </c>
      <c r="B11" s="10">
        <v>44692</v>
      </c>
      <c r="C11" s="9">
        <v>1</v>
      </c>
      <c r="D11" s="6">
        <v>6</v>
      </c>
      <c r="E11" s="3">
        <v>6</v>
      </c>
      <c r="F11" s="4"/>
      <c r="G11" s="38"/>
    </row>
    <row r="12" spans="1:7" x14ac:dyDescent="0.3">
      <c r="A12" s="9" t="s">
        <v>10</v>
      </c>
      <c r="B12" s="10">
        <v>44697</v>
      </c>
      <c r="C12" s="9">
        <v>2</v>
      </c>
      <c r="D12" s="6">
        <v>6</v>
      </c>
      <c r="E12" s="3">
        <v>12</v>
      </c>
      <c r="F12" s="4"/>
      <c r="G12" s="38"/>
    </row>
    <row r="13" spans="1:7" x14ac:dyDescent="0.3">
      <c r="A13" s="9" t="s">
        <v>11</v>
      </c>
      <c r="B13" s="10">
        <v>44702</v>
      </c>
      <c r="C13" s="9">
        <v>2</v>
      </c>
      <c r="D13" s="6">
        <v>6</v>
      </c>
      <c r="E13" s="3">
        <v>12</v>
      </c>
      <c r="F13" s="4"/>
      <c r="G13" s="38"/>
    </row>
    <row r="14" spans="1:7" x14ac:dyDescent="0.3">
      <c r="A14" s="9" t="s">
        <v>12</v>
      </c>
      <c r="B14" s="10">
        <v>44702</v>
      </c>
      <c r="C14" s="9">
        <v>5</v>
      </c>
      <c r="D14" s="6">
        <v>6</v>
      </c>
      <c r="E14" s="3">
        <v>30</v>
      </c>
      <c r="F14" s="4"/>
      <c r="G14" s="38"/>
    </row>
    <row r="15" spans="1:7" x14ac:dyDescent="0.3">
      <c r="A15" s="9" t="s">
        <v>13</v>
      </c>
      <c r="B15" s="10">
        <v>44693</v>
      </c>
      <c r="C15" s="9">
        <v>2</v>
      </c>
      <c r="D15" s="6">
        <v>6</v>
      </c>
      <c r="E15" s="3">
        <v>12</v>
      </c>
      <c r="F15" s="4"/>
      <c r="G15" s="38"/>
    </row>
    <row r="16" spans="1:7" x14ac:dyDescent="0.3">
      <c r="A16" s="9" t="s">
        <v>14</v>
      </c>
      <c r="B16" s="10">
        <v>44705</v>
      </c>
      <c r="C16" s="9">
        <v>1</v>
      </c>
      <c r="D16" s="6">
        <v>3</v>
      </c>
      <c r="E16" s="3">
        <v>3</v>
      </c>
      <c r="F16" s="4"/>
      <c r="G16" s="38"/>
    </row>
    <row r="17" spans="1:7" x14ac:dyDescent="0.3">
      <c r="A17" s="9" t="s">
        <v>15</v>
      </c>
      <c r="B17" s="10">
        <v>44705</v>
      </c>
      <c r="C17" s="9">
        <v>5</v>
      </c>
      <c r="D17" s="6">
        <v>3</v>
      </c>
      <c r="E17" s="3">
        <v>15</v>
      </c>
      <c r="F17" s="4"/>
      <c r="G17" s="38"/>
    </row>
    <row r="18" spans="1:7" x14ac:dyDescent="0.3">
      <c r="A18" s="9" t="s">
        <v>16</v>
      </c>
      <c r="B18" s="10">
        <v>44697</v>
      </c>
      <c r="C18" s="9">
        <v>3</v>
      </c>
      <c r="D18" s="6">
        <v>3</v>
      </c>
      <c r="E18" s="3">
        <v>9</v>
      </c>
      <c r="F18" s="4"/>
      <c r="G18" s="38"/>
    </row>
    <row r="19" spans="1:7" x14ac:dyDescent="0.3">
      <c r="A19" s="9" t="s">
        <v>17</v>
      </c>
      <c r="B19" s="10">
        <v>44702</v>
      </c>
      <c r="C19" s="9">
        <v>2</v>
      </c>
      <c r="D19" s="6">
        <v>3</v>
      </c>
      <c r="E19" s="3">
        <v>6</v>
      </c>
      <c r="F19" s="4"/>
      <c r="G19" s="38"/>
    </row>
    <row r="20" spans="1:7" x14ac:dyDescent="0.3">
      <c r="A20" s="9" t="s">
        <v>18</v>
      </c>
      <c r="B20" s="10">
        <v>44699</v>
      </c>
      <c r="C20" s="9">
        <v>2</v>
      </c>
      <c r="D20" s="6">
        <v>3</v>
      </c>
      <c r="E20" s="3">
        <v>6</v>
      </c>
      <c r="F20" s="4"/>
      <c r="G20" s="38"/>
    </row>
    <row r="21" spans="1:7" x14ac:dyDescent="0.3">
      <c r="A21" s="9" t="s">
        <v>19</v>
      </c>
      <c r="B21" s="10">
        <v>44690</v>
      </c>
      <c r="C21" s="9">
        <v>1</v>
      </c>
      <c r="D21" s="6">
        <v>3</v>
      </c>
      <c r="E21" s="3">
        <v>3</v>
      </c>
      <c r="F21" s="4"/>
      <c r="G21" s="38"/>
    </row>
    <row r="22" spans="1:7" x14ac:dyDescent="0.3">
      <c r="A22" s="9" t="s">
        <v>20</v>
      </c>
      <c r="B22" s="10">
        <v>44705</v>
      </c>
      <c r="C22" s="9">
        <v>2</v>
      </c>
      <c r="D22" s="6">
        <v>3</v>
      </c>
      <c r="E22" s="3">
        <v>6</v>
      </c>
      <c r="F22" s="4"/>
      <c r="G22" s="38"/>
    </row>
    <row r="23" spans="1:7" x14ac:dyDescent="0.3">
      <c r="A23" s="9" t="s">
        <v>21</v>
      </c>
      <c r="B23" s="10">
        <v>44683</v>
      </c>
      <c r="C23" s="9">
        <v>2</v>
      </c>
      <c r="D23" s="6">
        <v>3</v>
      </c>
      <c r="E23" s="3">
        <v>6</v>
      </c>
      <c r="F23" s="4"/>
      <c r="G23" s="38"/>
    </row>
    <row r="24" spans="1:7" x14ac:dyDescent="0.3">
      <c r="A24" s="9" t="s">
        <v>22</v>
      </c>
      <c r="B24" s="10">
        <v>44699</v>
      </c>
      <c r="C24" s="9">
        <v>2</v>
      </c>
      <c r="D24" s="6">
        <v>3</v>
      </c>
      <c r="E24" s="3">
        <v>6</v>
      </c>
      <c r="F24" s="4"/>
      <c r="G24" s="38"/>
    </row>
    <row r="25" spans="1:7" x14ac:dyDescent="0.3">
      <c r="A25" s="9" t="s">
        <v>23</v>
      </c>
      <c r="B25" s="10">
        <v>44684</v>
      </c>
      <c r="C25" s="9">
        <v>4</v>
      </c>
      <c r="D25" s="6">
        <v>3</v>
      </c>
      <c r="E25" s="3">
        <v>12</v>
      </c>
      <c r="F25" s="4"/>
      <c r="G25" s="38"/>
    </row>
    <row r="26" spans="1:7" x14ac:dyDescent="0.3">
      <c r="A26" s="9" t="s">
        <v>24</v>
      </c>
      <c r="B26" s="10">
        <v>44694</v>
      </c>
      <c r="C26" s="9">
        <v>5</v>
      </c>
      <c r="D26" s="6">
        <v>6</v>
      </c>
      <c r="E26" s="3">
        <v>30</v>
      </c>
      <c r="F26" s="4"/>
      <c r="G26" s="38"/>
    </row>
    <row r="27" spans="1:7" x14ac:dyDescent="0.3">
      <c r="A27" s="9" t="s">
        <v>25</v>
      </c>
      <c r="B27" s="10">
        <v>44688</v>
      </c>
      <c r="C27" s="9">
        <v>5</v>
      </c>
      <c r="D27" s="6">
        <v>6</v>
      </c>
      <c r="E27" s="3">
        <v>30</v>
      </c>
      <c r="F27" s="4"/>
      <c r="G27" s="38"/>
    </row>
    <row r="28" spans="1:7" x14ac:dyDescent="0.3">
      <c r="A28" s="9" t="s">
        <v>26</v>
      </c>
      <c r="B28" s="10">
        <v>44687</v>
      </c>
      <c r="C28" s="9">
        <v>4</v>
      </c>
      <c r="D28" s="6">
        <v>6</v>
      </c>
      <c r="E28" s="3">
        <v>24</v>
      </c>
      <c r="F28" s="4"/>
      <c r="G28" s="38"/>
    </row>
    <row r="29" spans="1:7" x14ac:dyDescent="0.3">
      <c r="A29" s="9" t="s">
        <v>27</v>
      </c>
      <c r="B29" s="10">
        <v>44694</v>
      </c>
      <c r="C29" s="9">
        <v>2</v>
      </c>
      <c r="D29" s="6">
        <v>20</v>
      </c>
      <c r="E29" s="3">
        <v>40</v>
      </c>
      <c r="F29" s="4"/>
      <c r="G29" s="38"/>
    </row>
    <row r="30" spans="1:7" x14ac:dyDescent="0.3">
      <c r="A30" s="9" t="s">
        <v>28</v>
      </c>
      <c r="B30" s="10">
        <v>44692</v>
      </c>
      <c r="C30" s="9">
        <v>5</v>
      </c>
      <c r="D30" s="6">
        <v>20</v>
      </c>
      <c r="E30" s="3">
        <v>100</v>
      </c>
      <c r="F30" s="4"/>
      <c r="G30" s="38"/>
    </row>
    <row r="31" spans="1:7" x14ac:dyDescent="0.3">
      <c r="A31" s="9" t="s">
        <v>29</v>
      </c>
      <c r="B31" s="10">
        <v>44698</v>
      </c>
      <c r="C31" s="9">
        <v>3</v>
      </c>
      <c r="D31" s="6">
        <v>20</v>
      </c>
      <c r="E31" s="3">
        <v>60</v>
      </c>
      <c r="F31" s="4"/>
      <c r="G31" s="38"/>
    </row>
    <row r="32" spans="1:7" x14ac:dyDescent="0.3">
      <c r="A32" s="9" t="s">
        <v>30</v>
      </c>
      <c r="B32" s="10">
        <v>44690</v>
      </c>
      <c r="C32" s="9">
        <v>1</v>
      </c>
      <c r="D32" s="6">
        <v>20</v>
      </c>
      <c r="E32" s="3">
        <v>20</v>
      </c>
      <c r="F32" s="4"/>
      <c r="G32" s="38"/>
    </row>
    <row r="33" spans="1:7" x14ac:dyDescent="0.3">
      <c r="A33" s="9" t="s">
        <v>31</v>
      </c>
      <c r="B33" s="10">
        <v>44697</v>
      </c>
      <c r="C33" s="9">
        <v>3</v>
      </c>
      <c r="D33" s="6">
        <v>20</v>
      </c>
      <c r="E33" s="3">
        <v>60</v>
      </c>
      <c r="F33" s="4"/>
      <c r="G33" s="38"/>
    </row>
    <row r="34" spans="1:7" x14ac:dyDescent="0.3">
      <c r="A34" s="9" t="s">
        <v>32</v>
      </c>
      <c r="B34" s="10">
        <v>44706</v>
      </c>
      <c r="C34" s="9">
        <v>1</v>
      </c>
      <c r="D34" s="6">
        <v>20</v>
      </c>
      <c r="E34" s="3">
        <v>20</v>
      </c>
      <c r="F34" s="4"/>
      <c r="G34" s="38"/>
    </row>
    <row r="35" spans="1:7" x14ac:dyDescent="0.3">
      <c r="A35" s="9" t="s">
        <v>33</v>
      </c>
      <c r="B35" s="10">
        <v>44689</v>
      </c>
      <c r="C35" s="9">
        <v>3</v>
      </c>
      <c r="D35" s="6">
        <v>20</v>
      </c>
      <c r="E35" s="3">
        <v>60</v>
      </c>
      <c r="F35" s="4"/>
      <c r="G35" s="38"/>
    </row>
    <row r="36" spans="1:7" x14ac:dyDescent="0.3">
      <c r="A36" s="9" t="s">
        <v>34</v>
      </c>
      <c r="B36" s="10">
        <v>44685</v>
      </c>
      <c r="C36" s="9">
        <v>4</v>
      </c>
      <c r="D36" s="6">
        <v>15</v>
      </c>
      <c r="E36" s="3">
        <v>60</v>
      </c>
      <c r="F36" s="4"/>
      <c r="G36" s="38"/>
    </row>
    <row r="37" spans="1:7" x14ac:dyDescent="0.3">
      <c r="A37" s="9" t="s">
        <v>35</v>
      </c>
      <c r="B37" s="10">
        <v>44695</v>
      </c>
      <c r="C37" s="9">
        <v>5</v>
      </c>
      <c r="D37" s="6">
        <v>15</v>
      </c>
      <c r="E37" s="3">
        <v>75</v>
      </c>
      <c r="F37" s="4"/>
      <c r="G37" s="38"/>
    </row>
    <row r="38" spans="1:7" x14ac:dyDescent="0.3">
      <c r="A38" s="9" t="s">
        <v>36</v>
      </c>
      <c r="B38" s="10">
        <v>44706</v>
      </c>
      <c r="C38" s="9">
        <v>2</v>
      </c>
      <c r="D38" s="6">
        <v>15</v>
      </c>
      <c r="E38" s="3">
        <v>30</v>
      </c>
      <c r="F38" s="4"/>
      <c r="G38" s="38"/>
    </row>
    <row r="39" spans="1:7" x14ac:dyDescent="0.3">
      <c r="A39" s="9" t="s">
        <v>37</v>
      </c>
      <c r="B39" s="10">
        <v>44683</v>
      </c>
      <c r="C39" s="9">
        <v>5</v>
      </c>
      <c r="D39" s="6">
        <v>15</v>
      </c>
      <c r="E39" s="3">
        <v>75</v>
      </c>
      <c r="F39" s="4"/>
      <c r="G39" s="38"/>
    </row>
    <row r="40" spans="1:7" x14ac:dyDescent="0.3">
      <c r="A40" s="9" t="s">
        <v>38</v>
      </c>
      <c r="B40" s="10">
        <v>44698</v>
      </c>
      <c r="C40" s="9">
        <v>2</v>
      </c>
      <c r="D40" s="6">
        <v>10</v>
      </c>
      <c r="E40" s="3">
        <v>20</v>
      </c>
      <c r="F40" s="4"/>
      <c r="G40" s="38"/>
    </row>
    <row r="41" spans="1:7" x14ac:dyDescent="0.3">
      <c r="A41" s="9" t="s">
        <v>39</v>
      </c>
      <c r="B41" s="10">
        <v>44694</v>
      </c>
      <c r="C41" s="9">
        <v>3</v>
      </c>
      <c r="D41" s="6">
        <v>10</v>
      </c>
      <c r="E41" s="3">
        <v>30</v>
      </c>
      <c r="F41" s="4"/>
      <c r="G41" s="38"/>
    </row>
    <row r="42" spans="1:7" x14ac:dyDescent="0.3">
      <c r="A42" s="9" t="s">
        <v>40</v>
      </c>
      <c r="B42" s="10">
        <v>44686</v>
      </c>
      <c r="C42" s="9">
        <v>4</v>
      </c>
      <c r="D42" s="6">
        <v>10</v>
      </c>
      <c r="E42" s="3">
        <v>40</v>
      </c>
      <c r="F42" s="4"/>
      <c r="G42" s="38"/>
    </row>
    <row r="43" spans="1:7" x14ac:dyDescent="0.3">
      <c r="A43" s="9" t="s">
        <v>41</v>
      </c>
      <c r="B43" s="10">
        <v>44704</v>
      </c>
      <c r="C43" s="9">
        <v>4</v>
      </c>
      <c r="D43" s="6">
        <v>10</v>
      </c>
      <c r="E43" s="3">
        <v>40</v>
      </c>
      <c r="F43" s="4"/>
      <c r="G43" s="38"/>
    </row>
    <row r="44" spans="1:7" x14ac:dyDescent="0.3">
      <c r="A44" s="9" t="s">
        <v>89</v>
      </c>
      <c r="B44" s="10">
        <v>44691</v>
      </c>
      <c r="C44" s="9">
        <v>4</v>
      </c>
      <c r="D44" s="6">
        <v>5</v>
      </c>
      <c r="E44" s="3">
        <v>20</v>
      </c>
      <c r="F44" s="4"/>
      <c r="G44" s="38"/>
    </row>
    <row r="45" spans="1:7" x14ac:dyDescent="0.3">
      <c r="A45" s="9" t="s">
        <v>90</v>
      </c>
      <c r="B45" s="10">
        <v>44703</v>
      </c>
      <c r="C45" s="9">
        <v>5</v>
      </c>
      <c r="D45" s="6">
        <v>5</v>
      </c>
      <c r="E45" s="3">
        <v>25</v>
      </c>
      <c r="F45" s="4"/>
      <c r="G45" s="38"/>
    </row>
    <row r="46" spans="1:7" x14ac:dyDescent="0.3">
      <c r="A46" s="9" t="s">
        <v>91</v>
      </c>
      <c r="B46" s="10">
        <v>44695</v>
      </c>
      <c r="C46" s="9">
        <v>1</v>
      </c>
      <c r="D46" s="6">
        <v>5</v>
      </c>
      <c r="E46" s="3">
        <v>5</v>
      </c>
      <c r="F46" s="4"/>
      <c r="G46" s="38"/>
    </row>
    <row r="47" spans="1:7" x14ac:dyDescent="0.3">
      <c r="A47" s="9" t="s">
        <v>92</v>
      </c>
      <c r="B47" s="10">
        <v>44689</v>
      </c>
      <c r="C47" s="9">
        <v>5</v>
      </c>
      <c r="D47" s="6">
        <v>5</v>
      </c>
      <c r="E47" s="3">
        <v>25</v>
      </c>
      <c r="F47" s="4"/>
      <c r="G47" s="38"/>
    </row>
    <row r="48" spans="1:7" x14ac:dyDescent="0.3">
      <c r="A48" s="13"/>
      <c r="B48" s="13" t="s">
        <v>138</v>
      </c>
      <c r="C48" s="13"/>
      <c r="D48" s="19"/>
    </row>
    <row r="49" spans="1:4" x14ac:dyDescent="0.3">
      <c r="A49" s="13"/>
      <c r="B49" s="13" t="s">
        <v>139</v>
      </c>
      <c r="C49" s="13"/>
      <c r="D49" s="19"/>
    </row>
  </sheetData>
  <phoneticPr fontId="3" type="noConversion"/>
  <printOptions gridLines="1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D24"/>
  <sheetViews>
    <sheetView workbookViewId="0"/>
  </sheetViews>
  <sheetFormatPr defaultRowHeight="15" x14ac:dyDescent="0.25"/>
  <cols>
    <col min="1" max="1" width="14" customWidth="1"/>
    <col min="2" max="3" width="16.85546875" customWidth="1"/>
    <col min="4" max="4" width="13.42578125" customWidth="1"/>
  </cols>
  <sheetData>
    <row r="1" spans="1:4" ht="26.25" x14ac:dyDescent="0.4">
      <c r="A1" s="20" t="s">
        <v>179</v>
      </c>
    </row>
    <row r="3" spans="1:4" x14ac:dyDescent="0.25">
      <c r="A3" s="2" t="s">
        <v>1</v>
      </c>
      <c r="C3" s="22"/>
      <c r="D3" s="22"/>
    </row>
    <row r="4" spans="1:4" x14ac:dyDescent="0.25">
      <c r="A4" s="2" t="s">
        <v>140</v>
      </c>
      <c r="B4" s="21" t="s">
        <v>143</v>
      </c>
      <c r="C4" s="22"/>
      <c r="D4" s="22"/>
    </row>
    <row r="5" spans="1:4" x14ac:dyDescent="0.25">
      <c r="B5" s="21" t="s">
        <v>142</v>
      </c>
      <c r="C5" s="23"/>
      <c r="D5" s="22"/>
    </row>
    <row r="6" spans="1:4" x14ac:dyDescent="0.25">
      <c r="B6" s="21" t="s">
        <v>144</v>
      </c>
      <c r="C6" s="23"/>
      <c r="D6" s="22"/>
    </row>
    <row r="7" spans="1:4" x14ac:dyDescent="0.25">
      <c r="B7" s="21"/>
      <c r="C7" s="24"/>
      <c r="D7" s="24"/>
    </row>
    <row r="8" spans="1:4" x14ac:dyDescent="0.25">
      <c r="A8" s="2" t="s">
        <v>141</v>
      </c>
      <c r="B8" s="21" t="s">
        <v>143</v>
      </c>
    </row>
    <row r="9" spans="1:4" x14ac:dyDescent="0.25">
      <c r="B9" s="21" t="s">
        <v>156</v>
      </c>
      <c r="C9" s="35"/>
    </row>
    <row r="10" spans="1:4" x14ac:dyDescent="0.25">
      <c r="B10" s="21" t="s">
        <v>144</v>
      </c>
    </row>
    <row r="12" spans="1:4" x14ac:dyDescent="0.25">
      <c r="A12" s="26" t="s">
        <v>153</v>
      </c>
      <c r="B12" s="1">
        <v>44706</v>
      </c>
    </row>
    <row r="13" spans="1:4" x14ac:dyDescent="0.25">
      <c r="A13" s="26" t="s">
        <v>154</v>
      </c>
      <c r="B13" s="1">
        <v>44707</v>
      </c>
    </row>
    <row r="14" spans="1:4" x14ac:dyDescent="0.25">
      <c r="A14" s="26" t="s">
        <v>0</v>
      </c>
      <c r="B14">
        <v>3</v>
      </c>
    </row>
    <row r="15" spans="1:4" ht="15.75" thickBot="1" x14ac:dyDescent="0.3"/>
    <row r="16" spans="1:4" ht="15.75" thickBot="1" x14ac:dyDescent="0.3">
      <c r="A16" s="29" t="s">
        <v>145</v>
      </c>
      <c r="B16" s="30" t="s">
        <v>176</v>
      </c>
      <c r="C16" s="31" t="s">
        <v>152</v>
      </c>
      <c r="D16" s="31" t="s">
        <v>136</v>
      </c>
    </row>
    <row r="17" spans="1:4" x14ac:dyDescent="0.25">
      <c r="A17" s="28">
        <v>1</v>
      </c>
      <c r="B17" s="36" t="s">
        <v>164</v>
      </c>
      <c r="C17" s="27">
        <v>8</v>
      </c>
      <c r="D17" s="27">
        <v>24</v>
      </c>
    </row>
    <row r="18" spans="1:4" x14ac:dyDescent="0.25">
      <c r="A18" s="27">
        <v>2</v>
      </c>
      <c r="B18" s="28" t="s">
        <v>159</v>
      </c>
      <c r="C18" s="27">
        <v>4</v>
      </c>
      <c r="D18" s="27">
        <v>12</v>
      </c>
    </row>
    <row r="19" spans="1:4" x14ac:dyDescent="0.25">
      <c r="A19" s="27">
        <v>3</v>
      </c>
      <c r="B19" s="27" t="s">
        <v>231</v>
      </c>
      <c r="C19" s="27">
        <v>6</v>
      </c>
      <c r="D19" s="27">
        <v>18</v>
      </c>
    </row>
    <row r="20" spans="1:4" x14ac:dyDescent="0.25">
      <c r="A20" s="27">
        <v>4</v>
      </c>
      <c r="B20" s="27" t="s">
        <v>232</v>
      </c>
      <c r="C20" s="27">
        <v>10</v>
      </c>
      <c r="D20" s="27">
        <v>30</v>
      </c>
    </row>
    <row r="21" spans="1:4" x14ac:dyDescent="0.25">
      <c r="B21" s="26"/>
      <c r="C21" s="25"/>
    </row>
    <row r="22" spans="1:4" x14ac:dyDescent="0.25">
      <c r="B22" s="26"/>
      <c r="C22" s="25"/>
    </row>
    <row r="23" spans="1:4" x14ac:dyDescent="0.25">
      <c r="B23" s="33"/>
      <c r="C23" s="32"/>
    </row>
    <row r="24" spans="1:4" x14ac:dyDescent="0.25">
      <c r="B24" s="33"/>
      <c r="C24" s="25"/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28"/>
  <sheetViews>
    <sheetView workbookViewId="0"/>
  </sheetViews>
  <sheetFormatPr defaultRowHeight="15" x14ac:dyDescent="0.25"/>
  <cols>
    <col min="1" max="1" width="20.85546875" customWidth="1"/>
    <col min="3" max="3" width="12.85546875" customWidth="1"/>
  </cols>
  <sheetData>
    <row r="1" spans="1:2" x14ac:dyDescent="0.25">
      <c r="A1" s="2" t="s">
        <v>233</v>
      </c>
      <c r="B1" s="2" t="s">
        <v>171</v>
      </c>
    </row>
    <row r="2" spans="1:2" x14ac:dyDescent="0.25">
      <c r="A2" t="s">
        <v>146</v>
      </c>
    </row>
    <row r="3" spans="1:2" x14ac:dyDescent="0.25">
      <c r="A3" t="s">
        <v>147</v>
      </c>
    </row>
    <row r="4" spans="1:2" x14ac:dyDescent="0.25">
      <c r="A4" t="s">
        <v>148</v>
      </c>
    </row>
    <row r="5" spans="1:2" x14ac:dyDescent="0.25">
      <c r="A5" t="s">
        <v>180</v>
      </c>
    </row>
    <row r="6" spans="1:2" x14ac:dyDescent="0.25">
      <c r="A6" t="s">
        <v>181</v>
      </c>
    </row>
    <row r="7" spans="1:2" x14ac:dyDescent="0.25">
      <c r="A7" s="2" t="s">
        <v>234</v>
      </c>
      <c r="B7" s="2" t="s">
        <v>171</v>
      </c>
    </row>
    <row r="8" spans="1:2" x14ac:dyDescent="0.25">
      <c r="A8" t="s">
        <v>159</v>
      </c>
    </row>
    <row r="9" spans="1:2" x14ac:dyDescent="0.25">
      <c r="A9" t="s">
        <v>160</v>
      </c>
    </row>
    <row r="10" spans="1:2" x14ac:dyDescent="0.25">
      <c r="A10" t="s">
        <v>227</v>
      </c>
    </row>
    <row r="11" spans="1:2" x14ac:dyDescent="0.25">
      <c r="A11" t="s">
        <v>228</v>
      </c>
    </row>
    <row r="12" spans="1:2" x14ac:dyDescent="0.25">
      <c r="A12" t="s">
        <v>229</v>
      </c>
    </row>
    <row r="13" spans="1:2" x14ac:dyDescent="0.25">
      <c r="A13" t="s">
        <v>230</v>
      </c>
    </row>
    <row r="14" spans="1:2" x14ac:dyDescent="0.25">
      <c r="A14" s="2" t="s">
        <v>235</v>
      </c>
      <c r="B14" s="2" t="s">
        <v>171</v>
      </c>
    </row>
    <row r="15" spans="1:2" x14ac:dyDescent="0.25">
      <c r="A15" t="s">
        <v>164</v>
      </c>
      <c r="B15">
        <v>66.5</v>
      </c>
    </row>
    <row r="16" spans="1:2" x14ac:dyDescent="0.25">
      <c r="A16" t="s">
        <v>159</v>
      </c>
      <c r="B16">
        <v>33.5</v>
      </c>
    </row>
    <row r="20" spans="1:4" x14ac:dyDescent="0.25">
      <c r="A20" t="s">
        <v>173</v>
      </c>
      <c r="B20" s="25">
        <v>30</v>
      </c>
      <c r="C20" t="s">
        <v>174</v>
      </c>
      <c r="D20" s="32">
        <v>0.05</v>
      </c>
    </row>
    <row r="21" spans="1:4" x14ac:dyDescent="0.25">
      <c r="A21" t="s">
        <v>173</v>
      </c>
      <c r="B21" s="25">
        <v>40</v>
      </c>
      <c r="C21" t="s">
        <v>174</v>
      </c>
      <c r="D21" s="32">
        <v>0.1</v>
      </c>
    </row>
    <row r="22" spans="1:4" x14ac:dyDescent="0.25">
      <c r="A22" s="2" t="s">
        <v>176</v>
      </c>
      <c r="B22" s="2" t="s">
        <v>136</v>
      </c>
      <c r="C22" s="2" t="s">
        <v>175</v>
      </c>
    </row>
    <row r="23" spans="1:4" x14ac:dyDescent="0.25">
      <c r="A23" t="s">
        <v>164</v>
      </c>
      <c r="B23" s="25">
        <v>16</v>
      </c>
    </row>
    <row r="24" spans="1:4" x14ac:dyDescent="0.25">
      <c r="A24" t="s">
        <v>148</v>
      </c>
      <c r="B24" s="25">
        <v>45</v>
      </c>
    </row>
    <row r="25" spans="1:4" x14ac:dyDescent="0.25">
      <c r="A25" t="s">
        <v>146</v>
      </c>
      <c r="B25" s="25">
        <v>30</v>
      </c>
    </row>
    <row r="26" spans="1:4" x14ac:dyDescent="0.25">
      <c r="A26" t="s">
        <v>147</v>
      </c>
      <c r="B26" s="25">
        <v>36</v>
      </c>
    </row>
    <row r="27" spans="1:4" x14ac:dyDescent="0.25">
      <c r="A27" t="s">
        <v>160</v>
      </c>
      <c r="B27" s="25">
        <v>24</v>
      </c>
    </row>
    <row r="28" spans="1:4" x14ac:dyDescent="0.25">
      <c r="A28" t="s">
        <v>159</v>
      </c>
      <c r="B28" s="25">
        <v>48</v>
      </c>
    </row>
  </sheetData>
  <pageMargins left="0.7" right="0.7" top="0.75" bottom="0.75" header="0.3" footer="0.3"/>
  <pageSetup paperSize="9" orientation="portrait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C19"/>
  <sheetViews>
    <sheetView workbookViewId="0"/>
  </sheetViews>
  <sheetFormatPr defaultRowHeight="15" x14ac:dyDescent="0.25"/>
  <cols>
    <col min="1" max="1" width="12.85546875" customWidth="1"/>
    <col min="2" max="2" width="18.42578125" customWidth="1"/>
    <col min="3" max="3" width="12.28515625" customWidth="1"/>
  </cols>
  <sheetData>
    <row r="1" spans="1:3" x14ac:dyDescent="0.25">
      <c r="A1" s="2" t="s">
        <v>176</v>
      </c>
      <c r="B1" s="2" t="s">
        <v>166</v>
      </c>
    </row>
    <row r="2" spans="1:3" x14ac:dyDescent="0.25">
      <c r="A2" t="s">
        <v>160</v>
      </c>
      <c r="B2" s="25">
        <v>24</v>
      </c>
    </row>
    <row r="3" spans="1:3" x14ac:dyDescent="0.25">
      <c r="A3" t="s">
        <v>164</v>
      </c>
      <c r="B3" s="25">
        <v>16</v>
      </c>
    </row>
    <row r="4" spans="1:3" x14ac:dyDescent="0.25">
      <c r="A4" t="s">
        <v>146</v>
      </c>
      <c r="B4" s="25">
        <v>30</v>
      </c>
    </row>
    <row r="5" spans="1:3" x14ac:dyDescent="0.25">
      <c r="A5" t="s">
        <v>147</v>
      </c>
      <c r="B5" s="25">
        <v>36</v>
      </c>
    </row>
    <row r="6" spans="1:3" x14ac:dyDescent="0.25">
      <c r="A6" t="s">
        <v>148</v>
      </c>
      <c r="B6" s="25">
        <v>45</v>
      </c>
    </row>
    <row r="7" spans="1:3" x14ac:dyDescent="0.25">
      <c r="A7" t="s">
        <v>159</v>
      </c>
      <c r="B7" s="25">
        <v>48</v>
      </c>
    </row>
    <row r="10" spans="1:3" x14ac:dyDescent="0.25">
      <c r="B10" s="25"/>
    </row>
    <row r="14" spans="1:3" ht="15.75" thickBot="1" x14ac:dyDescent="0.3"/>
    <row r="15" spans="1:3" ht="15.75" thickBot="1" x14ac:dyDescent="0.3">
      <c r="A15" s="29" t="s">
        <v>145</v>
      </c>
      <c r="B15" s="30" t="s">
        <v>176</v>
      </c>
      <c r="C15" s="31" t="s">
        <v>238</v>
      </c>
    </row>
    <row r="16" spans="1:3" x14ac:dyDescent="0.25">
      <c r="A16" s="28">
        <v>1</v>
      </c>
      <c r="B16" s="36" t="s">
        <v>164</v>
      </c>
      <c r="C16" s="36"/>
    </row>
    <row r="17" spans="1:3" x14ac:dyDescent="0.25">
      <c r="A17" s="27">
        <v>2</v>
      </c>
      <c r="B17" s="28" t="s">
        <v>159</v>
      </c>
      <c r="C17" s="28"/>
    </row>
    <row r="18" spans="1:3" x14ac:dyDescent="0.25">
      <c r="A18" s="27">
        <v>3</v>
      </c>
      <c r="B18" s="27" t="s">
        <v>231</v>
      </c>
      <c r="C18" s="27"/>
    </row>
    <row r="19" spans="1:3" x14ac:dyDescent="0.25">
      <c r="A19" s="27">
        <v>4</v>
      </c>
      <c r="B19" s="27" t="s">
        <v>232</v>
      </c>
      <c r="C19" s="27"/>
    </row>
  </sheetData>
  <sortState xmlns:xlrd2="http://schemas.microsoft.com/office/spreadsheetml/2017/richdata2" ref="A2:B7">
    <sortCondition ref="A2"/>
  </sortState>
  <pageMargins left="0.7" right="0.7" top="0.75" bottom="0.75" header="0.3" footer="0.3"/>
  <pageSetup paperSize="9" orientation="portrait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31"/>
  <sheetViews>
    <sheetView workbookViewId="0"/>
  </sheetViews>
  <sheetFormatPr defaultRowHeight="15" x14ac:dyDescent="0.25"/>
  <cols>
    <col min="1" max="4" width="10.140625" customWidth="1"/>
    <col min="5" max="5" width="11.85546875" customWidth="1"/>
  </cols>
  <sheetData>
    <row r="1" spans="1:5" ht="45" x14ac:dyDescent="0.25">
      <c r="A1" s="40" t="s">
        <v>167</v>
      </c>
      <c r="B1" s="40" t="s">
        <v>168</v>
      </c>
      <c r="C1" s="41" t="s">
        <v>169</v>
      </c>
      <c r="D1" s="41" t="s">
        <v>170</v>
      </c>
      <c r="E1" s="41" t="s">
        <v>236</v>
      </c>
    </row>
    <row r="2" spans="1:5" x14ac:dyDescent="0.25">
      <c r="A2" s="1">
        <v>44685</v>
      </c>
      <c r="B2" s="1">
        <v>44686</v>
      </c>
      <c r="C2">
        <v>4</v>
      </c>
      <c r="D2">
        <v>5</v>
      </c>
    </row>
    <row r="3" spans="1:5" x14ac:dyDescent="0.25">
      <c r="A3" s="1">
        <v>44693</v>
      </c>
      <c r="B3" s="1">
        <v>44698</v>
      </c>
      <c r="C3">
        <v>5</v>
      </c>
      <c r="D3">
        <v>3</v>
      </c>
    </row>
    <row r="4" spans="1:5" x14ac:dyDescent="0.25">
      <c r="A4" s="1">
        <v>44692</v>
      </c>
      <c r="B4" s="1">
        <v>44693</v>
      </c>
      <c r="C4">
        <v>4</v>
      </c>
      <c r="D4">
        <v>5</v>
      </c>
    </row>
    <row r="5" spans="1:5" x14ac:dyDescent="0.25">
      <c r="A5" s="1">
        <v>44690</v>
      </c>
      <c r="B5" s="1">
        <v>44693</v>
      </c>
      <c r="C5">
        <v>2</v>
      </c>
      <c r="D5">
        <v>5</v>
      </c>
    </row>
    <row r="6" spans="1:5" x14ac:dyDescent="0.25">
      <c r="A6" s="1">
        <v>44705</v>
      </c>
      <c r="B6" s="1">
        <v>44707</v>
      </c>
      <c r="C6">
        <v>3</v>
      </c>
      <c r="D6">
        <v>5</v>
      </c>
    </row>
    <row r="7" spans="1:5" x14ac:dyDescent="0.25">
      <c r="A7" s="1">
        <v>44698</v>
      </c>
      <c r="B7" s="1">
        <v>44700</v>
      </c>
      <c r="C7">
        <v>3</v>
      </c>
      <c r="D7">
        <v>5</v>
      </c>
    </row>
    <row r="8" spans="1:5" x14ac:dyDescent="0.25">
      <c r="A8" s="1">
        <v>44693</v>
      </c>
      <c r="B8" s="1">
        <v>44698</v>
      </c>
      <c r="C8">
        <v>5</v>
      </c>
      <c r="D8">
        <v>3</v>
      </c>
    </row>
    <row r="9" spans="1:5" x14ac:dyDescent="0.25">
      <c r="A9" s="1">
        <v>44691</v>
      </c>
      <c r="B9" s="1">
        <v>44697</v>
      </c>
      <c r="C9">
        <v>3</v>
      </c>
      <c r="D9">
        <v>2</v>
      </c>
    </row>
    <row r="10" spans="1:5" x14ac:dyDescent="0.25">
      <c r="A10" s="1">
        <v>44686</v>
      </c>
      <c r="B10" s="1">
        <v>44689</v>
      </c>
      <c r="C10">
        <v>5</v>
      </c>
      <c r="D10">
        <v>1</v>
      </c>
    </row>
    <row r="11" spans="1:5" x14ac:dyDescent="0.25">
      <c r="A11" s="1">
        <v>44697</v>
      </c>
      <c r="B11" s="1">
        <v>44700</v>
      </c>
      <c r="C11">
        <v>2</v>
      </c>
      <c r="D11">
        <v>5</v>
      </c>
    </row>
    <row r="12" spans="1:5" x14ac:dyDescent="0.25">
      <c r="A12" s="1">
        <v>44692</v>
      </c>
      <c r="B12" s="1">
        <v>44697</v>
      </c>
      <c r="C12">
        <v>4</v>
      </c>
      <c r="D12">
        <v>2</v>
      </c>
    </row>
    <row r="13" spans="1:5" x14ac:dyDescent="0.25">
      <c r="A13" s="1">
        <v>44706</v>
      </c>
      <c r="B13" s="1">
        <v>44707</v>
      </c>
      <c r="C13">
        <v>4</v>
      </c>
      <c r="D13">
        <v>5</v>
      </c>
    </row>
    <row r="14" spans="1:5" x14ac:dyDescent="0.25">
      <c r="A14" s="1">
        <v>44697</v>
      </c>
      <c r="B14" s="1">
        <v>44700</v>
      </c>
      <c r="C14">
        <v>2</v>
      </c>
      <c r="D14">
        <v>5</v>
      </c>
    </row>
    <row r="15" spans="1:5" x14ac:dyDescent="0.25">
      <c r="A15" s="1">
        <v>44693</v>
      </c>
      <c r="B15" s="1">
        <v>44696</v>
      </c>
      <c r="C15">
        <v>5</v>
      </c>
      <c r="D15">
        <v>1</v>
      </c>
    </row>
    <row r="16" spans="1:5" x14ac:dyDescent="0.25">
      <c r="A16" s="1">
        <v>44698</v>
      </c>
      <c r="B16" s="1">
        <v>44704</v>
      </c>
      <c r="C16">
        <v>3</v>
      </c>
      <c r="D16">
        <v>2</v>
      </c>
    </row>
    <row r="17" spans="1:4" x14ac:dyDescent="0.25">
      <c r="A17" s="1">
        <v>44683</v>
      </c>
      <c r="B17" s="1">
        <v>44686</v>
      </c>
      <c r="C17">
        <v>2</v>
      </c>
      <c r="D17">
        <v>5</v>
      </c>
    </row>
    <row r="18" spans="1:4" x14ac:dyDescent="0.25">
      <c r="A18" s="1">
        <v>44699</v>
      </c>
      <c r="B18" s="1">
        <v>44704</v>
      </c>
      <c r="C18">
        <v>4</v>
      </c>
      <c r="D18">
        <v>2</v>
      </c>
    </row>
    <row r="19" spans="1:4" x14ac:dyDescent="0.25">
      <c r="A19" s="1">
        <v>44686</v>
      </c>
      <c r="B19" s="1">
        <v>44692</v>
      </c>
      <c r="C19">
        <v>5</v>
      </c>
      <c r="D19">
        <v>4</v>
      </c>
    </row>
    <row r="20" spans="1:4" x14ac:dyDescent="0.25">
      <c r="A20" s="1">
        <v>44693</v>
      </c>
      <c r="B20" s="1">
        <v>44698</v>
      </c>
      <c r="C20">
        <v>5</v>
      </c>
      <c r="D20">
        <v>3</v>
      </c>
    </row>
    <row r="21" spans="1:4" x14ac:dyDescent="0.25">
      <c r="A21" s="1">
        <v>44693</v>
      </c>
      <c r="B21" s="1">
        <v>44697</v>
      </c>
      <c r="C21">
        <v>5</v>
      </c>
      <c r="D21">
        <v>2</v>
      </c>
    </row>
    <row r="22" spans="1:4" x14ac:dyDescent="0.25">
      <c r="A22" s="1">
        <v>44692</v>
      </c>
      <c r="B22" s="1">
        <v>44697</v>
      </c>
      <c r="C22">
        <v>4</v>
      </c>
      <c r="D22">
        <v>2</v>
      </c>
    </row>
    <row r="23" spans="1:4" x14ac:dyDescent="0.25">
      <c r="A23" s="1">
        <v>44692</v>
      </c>
      <c r="B23" s="1">
        <v>44696</v>
      </c>
      <c r="C23">
        <v>4</v>
      </c>
      <c r="D23">
        <v>1</v>
      </c>
    </row>
    <row r="24" spans="1:4" x14ac:dyDescent="0.25">
      <c r="A24" s="1">
        <v>44685</v>
      </c>
      <c r="B24" s="1">
        <v>44686</v>
      </c>
      <c r="C24">
        <v>4</v>
      </c>
      <c r="D24">
        <v>5</v>
      </c>
    </row>
    <row r="25" spans="1:4" x14ac:dyDescent="0.25">
      <c r="A25" s="1">
        <v>44698</v>
      </c>
      <c r="B25" s="1">
        <v>44703</v>
      </c>
      <c r="C25">
        <v>3</v>
      </c>
      <c r="D25">
        <v>1</v>
      </c>
    </row>
    <row r="26" spans="1:4" x14ac:dyDescent="0.25">
      <c r="A26" s="1">
        <v>44689</v>
      </c>
      <c r="B26" s="1">
        <v>44693</v>
      </c>
      <c r="C26">
        <v>1</v>
      </c>
      <c r="D26">
        <v>5</v>
      </c>
    </row>
    <row r="27" spans="1:4" x14ac:dyDescent="0.25">
      <c r="A27" s="1">
        <v>44705</v>
      </c>
      <c r="B27" s="1">
        <v>44711</v>
      </c>
      <c r="C27">
        <v>3</v>
      </c>
      <c r="D27">
        <v>2</v>
      </c>
    </row>
    <row r="28" spans="1:4" x14ac:dyDescent="0.25">
      <c r="A28" s="1">
        <v>44697</v>
      </c>
      <c r="B28" s="1">
        <v>44700</v>
      </c>
      <c r="C28">
        <v>2</v>
      </c>
      <c r="D28">
        <v>5</v>
      </c>
    </row>
    <row r="29" spans="1:4" x14ac:dyDescent="0.25">
      <c r="A29" s="1">
        <v>44706</v>
      </c>
      <c r="B29" s="1">
        <v>44711</v>
      </c>
      <c r="C29">
        <v>4</v>
      </c>
      <c r="D29">
        <v>2</v>
      </c>
    </row>
    <row r="30" spans="1:4" x14ac:dyDescent="0.25">
      <c r="A30" s="1">
        <v>44704</v>
      </c>
      <c r="B30" s="1">
        <v>44707</v>
      </c>
      <c r="C30">
        <v>2</v>
      </c>
      <c r="D30">
        <v>5</v>
      </c>
    </row>
    <row r="31" spans="1:4" x14ac:dyDescent="0.25">
      <c r="A31" s="1">
        <v>44697</v>
      </c>
      <c r="B31" s="1">
        <v>44703</v>
      </c>
      <c r="C31">
        <v>2</v>
      </c>
      <c r="D31">
        <v>1</v>
      </c>
    </row>
  </sheetData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52"/>
  <sheetViews>
    <sheetView workbookViewId="0"/>
  </sheetViews>
  <sheetFormatPr defaultColWidth="9.140625" defaultRowHeight="18.75" x14ac:dyDescent="0.3"/>
  <cols>
    <col min="1" max="1" width="26" style="3" bestFit="1" customWidth="1"/>
    <col min="2" max="2" width="17" style="3" customWidth="1"/>
    <col min="3" max="3" width="15.5703125" style="3" customWidth="1"/>
    <col min="4" max="4" width="9.140625" style="3"/>
    <col min="5" max="5" width="11.5703125" style="3" customWidth="1"/>
    <col min="6" max="6" width="15.140625" style="3" customWidth="1"/>
    <col min="7" max="7" width="11.5703125" style="3" customWidth="1"/>
    <col min="8" max="16384" width="9.140625" style="3"/>
  </cols>
  <sheetData>
    <row r="1" spans="1:7" x14ac:dyDescent="0.3">
      <c r="B1" s="15" t="s">
        <v>6</v>
      </c>
      <c r="C1" s="5"/>
      <c r="F1" s="6">
        <v>5</v>
      </c>
      <c r="G1" s="6" t="s">
        <v>224</v>
      </c>
    </row>
    <row r="3" spans="1:7" x14ac:dyDescent="0.3">
      <c r="A3" s="7" t="s">
        <v>176</v>
      </c>
      <c r="B3" s="8" t="s">
        <v>0</v>
      </c>
      <c r="C3" s="8" t="s">
        <v>1</v>
      </c>
      <c r="D3" s="14" t="s">
        <v>135</v>
      </c>
      <c r="E3" s="14" t="s">
        <v>136</v>
      </c>
      <c r="F3" s="14" t="s">
        <v>137</v>
      </c>
      <c r="G3" s="14" t="s">
        <v>165</v>
      </c>
    </row>
    <row r="4" spans="1:7" x14ac:dyDescent="0.3">
      <c r="A4" s="9" t="s">
        <v>42</v>
      </c>
      <c r="B4" s="9">
        <v>1</v>
      </c>
      <c r="C4" s="10">
        <v>44705</v>
      </c>
      <c r="D4" s="3">
        <v>10</v>
      </c>
      <c r="E4" s="3">
        <v>10</v>
      </c>
      <c r="F4" s="10"/>
    </row>
    <row r="5" spans="1:7" x14ac:dyDescent="0.3">
      <c r="A5" s="9" t="s">
        <v>43</v>
      </c>
      <c r="B5" s="9">
        <v>4</v>
      </c>
      <c r="C5" s="10">
        <v>44685</v>
      </c>
      <c r="D5" s="3">
        <v>10</v>
      </c>
      <c r="E5" s="3">
        <v>40</v>
      </c>
      <c r="F5" s="10"/>
    </row>
    <row r="6" spans="1:7" x14ac:dyDescent="0.3">
      <c r="A6" s="9" t="s">
        <v>44</v>
      </c>
      <c r="B6" s="9">
        <v>2</v>
      </c>
      <c r="C6" s="10">
        <v>44685</v>
      </c>
      <c r="D6" s="3">
        <v>10</v>
      </c>
      <c r="E6" s="3">
        <v>20</v>
      </c>
      <c r="F6" s="10"/>
    </row>
    <row r="7" spans="1:7" x14ac:dyDescent="0.3">
      <c r="A7" s="9" t="s">
        <v>45</v>
      </c>
      <c r="B7" s="9">
        <v>5</v>
      </c>
      <c r="C7" s="10">
        <v>44689</v>
      </c>
      <c r="D7" s="3">
        <v>10</v>
      </c>
      <c r="E7" s="3">
        <v>50</v>
      </c>
      <c r="F7" s="10"/>
    </row>
    <row r="8" spans="1:7" x14ac:dyDescent="0.3">
      <c r="A8" s="9" t="s">
        <v>46</v>
      </c>
      <c r="B8" s="9">
        <v>5</v>
      </c>
      <c r="C8" s="10">
        <v>44683</v>
      </c>
      <c r="D8" s="3">
        <v>10</v>
      </c>
      <c r="E8" s="3">
        <v>50</v>
      </c>
      <c r="F8" s="10"/>
    </row>
    <row r="9" spans="1:7" x14ac:dyDescent="0.3">
      <c r="A9" s="9" t="s">
        <v>47</v>
      </c>
      <c r="B9" s="9">
        <v>4</v>
      </c>
      <c r="C9" s="10">
        <v>44694</v>
      </c>
      <c r="D9" s="3">
        <v>10</v>
      </c>
      <c r="E9" s="3">
        <v>40</v>
      </c>
      <c r="F9" s="10"/>
    </row>
    <row r="10" spans="1:7" x14ac:dyDescent="0.3">
      <c r="A10" s="9" t="s">
        <v>48</v>
      </c>
      <c r="B10" s="9">
        <v>4</v>
      </c>
      <c r="C10" s="10">
        <v>44693</v>
      </c>
      <c r="D10" s="3">
        <v>10</v>
      </c>
      <c r="E10" s="3">
        <v>40</v>
      </c>
      <c r="F10" s="10"/>
    </row>
    <row r="11" spans="1:7" x14ac:dyDescent="0.3">
      <c r="A11" s="9" t="s">
        <v>49</v>
      </c>
      <c r="B11" s="9">
        <v>2</v>
      </c>
      <c r="C11" s="10">
        <v>44690</v>
      </c>
      <c r="D11" s="3">
        <v>10</v>
      </c>
      <c r="E11" s="3">
        <v>20</v>
      </c>
      <c r="F11" s="10"/>
    </row>
    <row r="12" spans="1:7" x14ac:dyDescent="0.3">
      <c r="A12" s="9" t="s">
        <v>50</v>
      </c>
      <c r="B12" s="9">
        <v>2</v>
      </c>
      <c r="C12" s="10">
        <v>44705</v>
      </c>
      <c r="D12" s="3">
        <v>10</v>
      </c>
      <c r="E12" s="3">
        <v>20</v>
      </c>
      <c r="F12" s="10"/>
    </row>
    <row r="13" spans="1:7" x14ac:dyDescent="0.3">
      <c r="A13" s="9" t="s">
        <v>51</v>
      </c>
      <c r="B13" s="9">
        <v>5</v>
      </c>
      <c r="C13" s="10">
        <v>44698</v>
      </c>
      <c r="D13" s="3">
        <v>30</v>
      </c>
      <c r="E13" s="3">
        <v>150</v>
      </c>
      <c r="F13" s="10"/>
    </row>
    <row r="14" spans="1:7" x14ac:dyDescent="0.3">
      <c r="A14" s="9" t="s">
        <v>52</v>
      </c>
      <c r="B14" s="9">
        <v>2</v>
      </c>
      <c r="C14" s="10">
        <v>44694</v>
      </c>
      <c r="D14" s="3">
        <v>30</v>
      </c>
      <c r="E14" s="3">
        <v>60</v>
      </c>
      <c r="F14" s="10"/>
    </row>
    <row r="15" spans="1:7" x14ac:dyDescent="0.3">
      <c r="A15" s="9" t="s">
        <v>53</v>
      </c>
      <c r="B15" s="9">
        <v>4</v>
      </c>
      <c r="C15" s="10">
        <v>44691</v>
      </c>
      <c r="D15" s="3">
        <v>30</v>
      </c>
      <c r="E15" s="3">
        <v>120</v>
      </c>
      <c r="F15" s="10"/>
    </row>
    <row r="16" spans="1:7" x14ac:dyDescent="0.3">
      <c r="A16" s="9" t="s">
        <v>54</v>
      </c>
      <c r="B16" s="9">
        <v>3</v>
      </c>
      <c r="C16" s="10">
        <v>44698</v>
      </c>
      <c r="D16" s="3">
        <v>30</v>
      </c>
      <c r="E16" s="3">
        <v>90</v>
      </c>
      <c r="F16" s="10"/>
    </row>
    <row r="17" spans="1:6" x14ac:dyDescent="0.3">
      <c r="A17" s="9" t="s">
        <v>55</v>
      </c>
      <c r="B17" s="9">
        <v>1</v>
      </c>
      <c r="C17" s="10">
        <v>44690</v>
      </c>
      <c r="D17" s="3">
        <v>20</v>
      </c>
      <c r="E17" s="3">
        <v>20</v>
      </c>
      <c r="F17" s="10"/>
    </row>
    <row r="18" spans="1:6" x14ac:dyDescent="0.3">
      <c r="A18" s="9" t="s">
        <v>56</v>
      </c>
      <c r="B18" s="9">
        <v>4</v>
      </c>
      <c r="C18" s="10">
        <v>44686</v>
      </c>
      <c r="D18" s="3">
        <v>20</v>
      </c>
      <c r="E18" s="3">
        <v>80</v>
      </c>
      <c r="F18" s="10"/>
    </row>
    <row r="19" spans="1:6" x14ac:dyDescent="0.3">
      <c r="A19" s="9" t="s">
        <v>57</v>
      </c>
      <c r="B19" s="9">
        <v>3</v>
      </c>
      <c r="C19" s="10">
        <v>44697</v>
      </c>
      <c r="D19" s="3">
        <v>20</v>
      </c>
      <c r="E19" s="3">
        <v>60</v>
      </c>
      <c r="F19" s="10"/>
    </row>
    <row r="20" spans="1:6" x14ac:dyDescent="0.3">
      <c r="A20" s="9" t="s">
        <v>58</v>
      </c>
      <c r="B20" s="9">
        <v>1</v>
      </c>
      <c r="C20" s="10">
        <v>44692</v>
      </c>
      <c r="D20" s="3">
        <v>20</v>
      </c>
      <c r="E20" s="3">
        <v>20</v>
      </c>
      <c r="F20" s="10"/>
    </row>
    <row r="21" spans="1:6" x14ac:dyDescent="0.3">
      <c r="A21" s="9" t="s">
        <v>59</v>
      </c>
      <c r="B21" s="9">
        <v>5</v>
      </c>
      <c r="C21" s="10">
        <v>44688</v>
      </c>
      <c r="D21" s="3">
        <v>20</v>
      </c>
      <c r="E21" s="3">
        <v>100</v>
      </c>
      <c r="F21" s="10"/>
    </row>
    <row r="22" spans="1:6" x14ac:dyDescent="0.3">
      <c r="A22" s="9" t="s">
        <v>60</v>
      </c>
      <c r="B22" s="9">
        <v>1</v>
      </c>
      <c r="C22" s="10">
        <v>44706</v>
      </c>
      <c r="D22" s="3">
        <v>12</v>
      </c>
      <c r="E22" s="3">
        <v>12</v>
      </c>
      <c r="F22" s="10"/>
    </row>
    <row r="23" spans="1:6" x14ac:dyDescent="0.3">
      <c r="A23" s="9" t="s">
        <v>61</v>
      </c>
      <c r="B23" s="9">
        <v>2</v>
      </c>
      <c r="C23" s="10">
        <v>44697</v>
      </c>
      <c r="D23" s="3">
        <v>12</v>
      </c>
      <c r="E23" s="3">
        <v>24</v>
      </c>
      <c r="F23" s="10"/>
    </row>
    <row r="24" spans="1:6" x14ac:dyDescent="0.3">
      <c r="A24" s="9" t="s">
        <v>62</v>
      </c>
      <c r="B24" s="9">
        <v>3</v>
      </c>
      <c r="C24" s="10">
        <v>44694</v>
      </c>
      <c r="D24" s="3">
        <v>12</v>
      </c>
      <c r="E24" s="3">
        <v>36</v>
      </c>
      <c r="F24" s="10"/>
    </row>
    <row r="25" spans="1:6" x14ac:dyDescent="0.3">
      <c r="A25" s="9" t="s">
        <v>63</v>
      </c>
      <c r="B25" s="9">
        <v>1</v>
      </c>
      <c r="C25" s="10">
        <v>44690</v>
      </c>
      <c r="D25" s="3">
        <v>12</v>
      </c>
      <c r="E25" s="3">
        <v>12</v>
      </c>
      <c r="F25" s="10"/>
    </row>
    <row r="26" spans="1:6" x14ac:dyDescent="0.3">
      <c r="A26" s="9" t="s">
        <v>64</v>
      </c>
      <c r="B26" s="9">
        <v>4</v>
      </c>
      <c r="C26" s="10">
        <v>44684</v>
      </c>
      <c r="D26" s="3">
        <v>12</v>
      </c>
      <c r="E26" s="3">
        <v>48</v>
      </c>
      <c r="F26" s="10"/>
    </row>
    <row r="27" spans="1:6" x14ac:dyDescent="0.3">
      <c r="A27" s="9" t="s">
        <v>65</v>
      </c>
      <c r="B27" s="9">
        <v>2</v>
      </c>
      <c r="C27" s="10">
        <v>44698</v>
      </c>
      <c r="D27" s="3">
        <v>12</v>
      </c>
      <c r="E27" s="3">
        <v>24</v>
      </c>
      <c r="F27" s="10"/>
    </row>
    <row r="28" spans="1:6" x14ac:dyDescent="0.3">
      <c r="A28" s="9" t="s">
        <v>66</v>
      </c>
      <c r="B28" s="9">
        <v>2</v>
      </c>
      <c r="C28" s="10">
        <v>44683</v>
      </c>
      <c r="D28" s="3">
        <v>12</v>
      </c>
      <c r="E28" s="3">
        <v>24</v>
      </c>
      <c r="F28" s="10"/>
    </row>
    <row r="29" spans="1:6" x14ac:dyDescent="0.3">
      <c r="A29" s="9" t="s">
        <v>67</v>
      </c>
      <c r="B29" s="9">
        <v>2</v>
      </c>
      <c r="C29" s="10">
        <v>44699</v>
      </c>
      <c r="D29" s="3">
        <v>12</v>
      </c>
      <c r="E29" s="3">
        <v>24</v>
      </c>
      <c r="F29" s="10"/>
    </row>
    <row r="30" spans="1:6" x14ac:dyDescent="0.3">
      <c r="A30" s="9" t="s">
        <v>68</v>
      </c>
      <c r="B30" s="9">
        <v>4</v>
      </c>
      <c r="C30" s="10">
        <v>44687</v>
      </c>
      <c r="D30" s="3">
        <v>12</v>
      </c>
      <c r="E30" s="3">
        <v>48</v>
      </c>
      <c r="F30" s="10"/>
    </row>
    <row r="31" spans="1:6" x14ac:dyDescent="0.3">
      <c r="A31" s="9" t="s">
        <v>69</v>
      </c>
      <c r="B31" s="9">
        <v>5</v>
      </c>
      <c r="C31" s="10">
        <v>44694</v>
      </c>
      <c r="D31" s="3">
        <v>15</v>
      </c>
      <c r="E31" s="3">
        <v>75</v>
      </c>
      <c r="F31" s="10"/>
    </row>
    <row r="32" spans="1:6" x14ac:dyDescent="0.3">
      <c r="A32" s="9" t="s">
        <v>70</v>
      </c>
      <c r="B32" s="9">
        <v>2</v>
      </c>
      <c r="C32" s="10">
        <v>44702</v>
      </c>
      <c r="D32" s="3">
        <v>15</v>
      </c>
      <c r="E32" s="3">
        <v>30</v>
      </c>
      <c r="F32" s="10"/>
    </row>
    <row r="33" spans="1:6" x14ac:dyDescent="0.3">
      <c r="A33" s="9" t="s">
        <v>71</v>
      </c>
      <c r="B33" s="9">
        <v>2</v>
      </c>
      <c r="C33" s="10">
        <v>44693</v>
      </c>
      <c r="D33" s="3">
        <v>15</v>
      </c>
      <c r="E33" s="3">
        <v>30</v>
      </c>
      <c r="F33" s="10"/>
    </row>
    <row r="34" spans="1:6" x14ac:dyDescent="0.3">
      <c r="A34" s="9" t="s">
        <v>72</v>
      </c>
      <c r="B34" s="9">
        <v>5</v>
      </c>
      <c r="C34" s="10">
        <v>44703</v>
      </c>
      <c r="D34" s="3">
        <v>15</v>
      </c>
      <c r="E34" s="3">
        <v>75</v>
      </c>
      <c r="F34" s="10"/>
    </row>
    <row r="35" spans="1:6" x14ac:dyDescent="0.3">
      <c r="A35" s="9" t="s">
        <v>73</v>
      </c>
      <c r="B35" s="9">
        <v>5</v>
      </c>
      <c r="C35" s="10">
        <v>44692</v>
      </c>
      <c r="D35" s="3">
        <v>15</v>
      </c>
      <c r="E35" s="3">
        <v>75</v>
      </c>
      <c r="F35" s="10"/>
    </row>
    <row r="36" spans="1:6" x14ac:dyDescent="0.3">
      <c r="A36" s="9" t="s">
        <v>74</v>
      </c>
      <c r="B36" s="9">
        <v>1</v>
      </c>
      <c r="C36" s="10">
        <v>44695</v>
      </c>
      <c r="D36" s="3">
        <v>15</v>
      </c>
      <c r="E36" s="3">
        <v>15</v>
      </c>
      <c r="F36" s="10"/>
    </row>
    <row r="37" spans="1:6" x14ac:dyDescent="0.3">
      <c r="A37" s="9" t="s">
        <v>75</v>
      </c>
      <c r="B37" s="9">
        <v>5</v>
      </c>
      <c r="C37" s="10">
        <v>44695</v>
      </c>
      <c r="D37" s="3">
        <v>15</v>
      </c>
      <c r="E37" s="3">
        <v>75</v>
      </c>
      <c r="F37" s="10"/>
    </row>
    <row r="38" spans="1:6" x14ac:dyDescent="0.3">
      <c r="A38" s="9" t="s">
        <v>76</v>
      </c>
      <c r="B38" s="9">
        <v>5</v>
      </c>
      <c r="C38" s="10">
        <v>44692</v>
      </c>
      <c r="D38" s="3">
        <v>15</v>
      </c>
      <c r="E38" s="3">
        <v>75</v>
      </c>
      <c r="F38" s="10"/>
    </row>
    <row r="39" spans="1:6" x14ac:dyDescent="0.3">
      <c r="A39" s="9" t="s">
        <v>77</v>
      </c>
      <c r="B39" s="9">
        <v>4</v>
      </c>
      <c r="C39" s="10">
        <v>44685</v>
      </c>
      <c r="D39" s="3">
        <v>40</v>
      </c>
      <c r="E39" s="3">
        <v>160</v>
      </c>
      <c r="F39" s="10"/>
    </row>
    <row r="40" spans="1:6" x14ac:dyDescent="0.3">
      <c r="A40" s="9" t="s">
        <v>78</v>
      </c>
      <c r="B40" s="9">
        <v>3</v>
      </c>
      <c r="C40" s="10">
        <v>44698</v>
      </c>
      <c r="D40" s="3">
        <v>40</v>
      </c>
      <c r="E40" s="3">
        <v>120</v>
      </c>
      <c r="F40" s="10"/>
    </row>
    <row r="41" spans="1:6" x14ac:dyDescent="0.3">
      <c r="A41" s="9" t="s">
        <v>79</v>
      </c>
      <c r="B41" s="9">
        <v>5</v>
      </c>
      <c r="C41" s="10">
        <v>44702</v>
      </c>
      <c r="D41" s="3">
        <v>40</v>
      </c>
      <c r="E41" s="3">
        <v>200</v>
      </c>
      <c r="F41" s="10"/>
    </row>
    <row r="42" spans="1:6" x14ac:dyDescent="0.3">
      <c r="A42" s="9" t="s">
        <v>80</v>
      </c>
      <c r="B42" s="9">
        <v>3</v>
      </c>
      <c r="C42" s="10">
        <v>44689</v>
      </c>
      <c r="D42" s="3">
        <v>40</v>
      </c>
      <c r="E42" s="3">
        <v>120</v>
      </c>
      <c r="F42" s="10"/>
    </row>
    <row r="43" spans="1:6" x14ac:dyDescent="0.3">
      <c r="A43" s="9" t="s">
        <v>81</v>
      </c>
      <c r="B43" s="9">
        <v>5</v>
      </c>
      <c r="C43" s="10">
        <v>44705</v>
      </c>
      <c r="D43" s="3">
        <v>40</v>
      </c>
      <c r="E43" s="3">
        <v>200</v>
      </c>
      <c r="F43" s="10"/>
    </row>
    <row r="44" spans="1:6" x14ac:dyDescent="0.3">
      <c r="A44" s="9" t="s">
        <v>82</v>
      </c>
      <c r="B44" s="9">
        <v>2</v>
      </c>
      <c r="C44" s="10">
        <v>44699</v>
      </c>
      <c r="D44" s="3">
        <v>10</v>
      </c>
      <c r="E44" s="3">
        <v>20</v>
      </c>
      <c r="F44" s="10"/>
    </row>
    <row r="45" spans="1:6" x14ac:dyDescent="0.3">
      <c r="A45" s="9" t="s">
        <v>83</v>
      </c>
      <c r="B45" s="9">
        <v>2</v>
      </c>
      <c r="C45" s="10">
        <v>44700</v>
      </c>
      <c r="D45" s="3">
        <v>10</v>
      </c>
      <c r="E45" s="3">
        <v>20</v>
      </c>
      <c r="F45" s="10"/>
    </row>
    <row r="46" spans="1:6" x14ac:dyDescent="0.3">
      <c r="A46" s="9" t="s">
        <v>84</v>
      </c>
      <c r="B46" s="9">
        <v>5</v>
      </c>
      <c r="C46" s="10">
        <v>44695</v>
      </c>
      <c r="D46" s="3">
        <v>10</v>
      </c>
      <c r="E46" s="3">
        <v>50</v>
      </c>
      <c r="F46" s="10"/>
    </row>
    <row r="47" spans="1:6" x14ac:dyDescent="0.3">
      <c r="A47" s="9" t="s">
        <v>85</v>
      </c>
      <c r="B47" s="9">
        <v>2</v>
      </c>
      <c r="C47" s="10">
        <v>44706</v>
      </c>
      <c r="D47" s="3">
        <v>10</v>
      </c>
      <c r="E47" s="3">
        <v>20</v>
      </c>
      <c r="F47" s="10"/>
    </row>
    <row r="48" spans="1:6" x14ac:dyDescent="0.3">
      <c r="A48" s="9" t="s">
        <v>86</v>
      </c>
      <c r="B48" s="9">
        <v>4</v>
      </c>
      <c r="C48" s="10">
        <v>44704</v>
      </c>
      <c r="D48" s="3">
        <v>10</v>
      </c>
      <c r="E48" s="3">
        <v>40</v>
      </c>
      <c r="F48" s="10"/>
    </row>
    <row r="49" spans="1:6" x14ac:dyDescent="0.3">
      <c r="A49" s="9" t="s">
        <v>87</v>
      </c>
      <c r="B49" s="9">
        <v>3</v>
      </c>
      <c r="C49" s="10">
        <v>44697</v>
      </c>
      <c r="D49" s="3">
        <v>10</v>
      </c>
      <c r="E49" s="3">
        <v>30</v>
      </c>
      <c r="F49" s="10"/>
    </row>
    <row r="50" spans="1:6" x14ac:dyDescent="0.3">
      <c r="A50" s="9" t="s">
        <v>88</v>
      </c>
      <c r="B50" s="9">
        <v>2</v>
      </c>
      <c r="C50" s="10">
        <v>44702</v>
      </c>
      <c r="D50" s="3">
        <v>10</v>
      </c>
      <c r="E50" s="3">
        <v>20</v>
      </c>
      <c r="F50" s="10"/>
    </row>
    <row r="51" spans="1:6" x14ac:dyDescent="0.3">
      <c r="A51" s="13" t="s">
        <v>138</v>
      </c>
      <c r="B51" s="17"/>
      <c r="C51" s="18"/>
      <c r="D51" s="13"/>
    </row>
    <row r="52" spans="1:6" x14ac:dyDescent="0.3">
      <c r="A52" s="13" t="s">
        <v>139</v>
      </c>
      <c r="B52" s="13"/>
      <c r="C52" s="13"/>
      <c r="D52" s="13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47"/>
  <sheetViews>
    <sheetView workbookViewId="0"/>
  </sheetViews>
  <sheetFormatPr defaultColWidth="9.140625" defaultRowHeight="18.75" x14ac:dyDescent="0.3"/>
  <cols>
    <col min="1" max="1" width="26" style="3" bestFit="1" customWidth="1"/>
    <col min="2" max="2" width="17" style="3" customWidth="1"/>
    <col min="3" max="3" width="15.5703125" style="3" customWidth="1"/>
    <col min="4" max="5" width="9.140625" style="3"/>
    <col min="6" max="6" width="21.85546875" style="3" customWidth="1"/>
    <col min="7" max="16384" width="9.140625" style="3"/>
  </cols>
  <sheetData>
    <row r="1" spans="1:6" s="11" customFormat="1" x14ac:dyDescent="0.25">
      <c r="A1" s="11" t="s">
        <v>6</v>
      </c>
      <c r="B1" s="12">
        <v>44582</v>
      </c>
    </row>
    <row r="3" spans="1:6" x14ac:dyDescent="0.3">
      <c r="A3" s="7" t="s">
        <v>176</v>
      </c>
      <c r="B3" s="8" t="s">
        <v>0</v>
      </c>
      <c r="C3" s="8" t="s">
        <v>1</v>
      </c>
      <c r="D3" s="14" t="s">
        <v>135</v>
      </c>
      <c r="E3" s="14" t="s">
        <v>136</v>
      </c>
      <c r="F3" s="14" t="s">
        <v>226</v>
      </c>
    </row>
    <row r="4" spans="1:6" x14ac:dyDescent="0.3">
      <c r="A4" s="9" t="s">
        <v>93</v>
      </c>
      <c r="B4" s="9"/>
      <c r="C4" s="10">
        <v>44700</v>
      </c>
      <c r="D4" s="3">
        <v>5</v>
      </c>
      <c r="E4" s="3">
        <v>10</v>
      </c>
      <c r="F4" s="42"/>
    </row>
    <row r="5" spans="1:6" x14ac:dyDescent="0.3">
      <c r="A5" s="9" t="s">
        <v>94</v>
      </c>
      <c r="B5" s="9"/>
      <c r="C5" s="10">
        <v>44691</v>
      </c>
      <c r="D5" s="3">
        <v>5</v>
      </c>
      <c r="E5" s="3">
        <v>20</v>
      </c>
      <c r="F5" s="42"/>
    </row>
    <row r="6" spans="1:6" x14ac:dyDescent="0.3">
      <c r="A6" s="9" t="s">
        <v>95</v>
      </c>
      <c r="B6" s="9"/>
      <c r="C6" s="10">
        <v>44697</v>
      </c>
      <c r="D6" s="3">
        <v>5</v>
      </c>
      <c r="E6" s="3">
        <v>10</v>
      </c>
      <c r="F6" s="42"/>
    </row>
    <row r="7" spans="1:6" x14ac:dyDescent="0.3">
      <c r="A7" s="9" t="s">
        <v>96</v>
      </c>
      <c r="B7" s="9"/>
      <c r="C7" s="10">
        <v>44698</v>
      </c>
      <c r="D7" s="3">
        <v>5</v>
      </c>
      <c r="E7" s="3">
        <v>10</v>
      </c>
      <c r="F7" s="42"/>
    </row>
    <row r="8" spans="1:6" x14ac:dyDescent="0.3">
      <c r="A8" s="9" t="s">
        <v>97</v>
      </c>
      <c r="B8" s="9"/>
      <c r="C8" s="10">
        <v>44689</v>
      </c>
      <c r="D8" s="3">
        <v>5</v>
      </c>
      <c r="E8" s="3">
        <v>25</v>
      </c>
      <c r="F8" s="42"/>
    </row>
    <row r="9" spans="1:6" x14ac:dyDescent="0.3">
      <c r="A9" s="9" t="s">
        <v>98</v>
      </c>
      <c r="B9" s="9"/>
      <c r="C9" s="10">
        <v>44705</v>
      </c>
      <c r="D9" s="3">
        <v>5</v>
      </c>
      <c r="E9" s="3">
        <v>5</v>
      </c>
      <c r="F9" s="42"/>
    </row>
    <row r="10" spans="1:6" x14ac:dyDescent="0.3">
      <c r="A10" s="9" t="s">
        <v>99</v>
      </c>
      <c r="B10" s="9"/>
      <c r="C10" s="10">
        <v>44706</v>
      </c>
      <c r="D10" s="3">
        <v>5</v>
      </c>
      <c r="E10" s="3">
        <v>5</v>
      </c>
      <c r="F10" s="42"/>
    </row>
    <row r="11" spans="1:6" x14ac:dyDescent="0.3">
      <c r="A11" s="9" t="s">
        <v>100</v>
      </c>
      <c r="B11" s="9"/>
      <c r="C11" s="10">
        <v>44705</v>
      </c>
      <c r="D11" s="3">
        <v>5</v>
      </c>
      <c r="E11" s="3">
        <v>25</v>
      </c>
      <c r="F11" s="42"/>
    </row>
    <row r="12" spans="1:6" x14ac:dyDescent="0.3">
      <c r="A12" s="9" t="s">
        <v>101</v>
      </c>
      <c r="B12" s="9"/>
      <c r="C12" s="10">
        <v>44686</v>
      </c>
      <c r="D12" s="3">
        <v>8</v>
      </c>
      <c r="E12" s="3">
        <v>32</v>
      </c>
      <c r="F12" s="42"/>
    </row>
    <row r="13" spans="1:6" x14ac:dyDescent="0.3">
      <c r="A13" s="9" t="s">
        <v>102</v>
      </c>
      <c r="B13" s="9"/>
      <c r="C13" s="10">
        <v>44705</v>
      </c>
      <c r="D13" s="3">
        <v>8</v>
      </c>
      <c r="E13" s="3">
        <v>16</v>
      </c>
      <c r="F13" s="42"/>
    </row>
    <row r="14" spans="1:6" x14ac:dyDescent="0.3">
      <c r="A14" s="9" t="s">
        <v>103</v>
      </c>
      <c r="B14" s="9"/>
      <c r="C14" s="10">
        <v>44692</v>
      </c>
      <c r="D14" s="3">
        <v>8</v>
      </c>
      <c r="E14" s="3">
        <v>8</v>
      </c>
      <c r="F14" s="42"/>
    </row>
    <row r="15" spans="1:6" x14ac:dyDescent="0.3">
      <c r="A15" s="9" t="s">
        <v>104</v>
      </c>
      <c r="B15" s="9"/>
      <c r="C15" s="10">
        <v>44698</v>
      </c>
      <c r="D15" s="3">
        <v>8</v>
      </c>
      <c r="E15" s="3">
        <v>24</v>
      </c>
      <c r="F15" s="42"/>
    </row>
    <row r="16" spans="1:6" x14ac:dyDescent="0.3">
      <c r="A16" s="9" t="s">
        <v>105</v>
      </c>
      <c r="B16" s="9"/>
      <c r="C16" s="10">
        <v>44699</v>
      </c>
      <c r="D16" s="3">
        <v>8</v>
      </c>
      <c r="E16" s="3">
        <v>16</v>
      </c>
      <c r="F16" s="42"/>
    </row>
    <row r="17" spans="1:6" x14ac:dyDescent="0.3">
      <c r="A17" s="9" t="s">
        <v>106</v>
      </c>
      <c r="B17" s="9"/>
      <c r="C17" s="10">
        <v>44687</v>
      </c>
      <c r="D17" s="3">
        <v>8</v>
      </c>
      <c r="E17" s="3">
        <v>32</v>
      </c>
      <c r="F17" s="42"/>
    </row>
    <row r="18" spans="1:6" x14ac:dyDescent="0.3">
      <c r="A18" s="9" t="s">
        <v>107</v>
      </c>
      <c r="B18" s="9"/>
      <c r="C18" s="10">
        <v>44694</v>
      </c>
      <c r="D18" s="3">
        <v>8</v>
      </c>
      <c r="E18" s="3">
        <v>32</v>
      </c>
      <c r="F18" s="42"/>
    </row>
    <row r="19" spans="1:6" x14ac:dyDescent="0.3">
      <c r="A19" s="9" t="s">
        <v>108</v>
      </c>
      <c r="B19" s="9"/>
      <c r="C19" s="10">
        <v>44683</v>
      </c>
      <c r="D19" s="3">
        <v>5</v>
      </c>
      <c r="E19" s="3">
        <v>10</v>
      </c>
      <c r="F19" s="42"/>
    </row>
    <row r="20" spans="1:6" x14ac:dyDescent="0.3">
      <c r="A20" s="9" t="s">
        <v>109</v>
      </c>
      <c r="B20" s="9"/>
      <c r="C20" s="10">
        <v>44693</v>
      </c>
      <c r="D20" s="3">
        <v>5</v>
      </c>
      <c r="E20" s="3">
        <v>10</v>
      </c>
      <c r="F20" s="42"/>
    </row>
    <row r="21" spans="1:6" x14ac:dyDescent="0.3">
      <c r="A21" s="9" t="s">
        <v>110</v>
      </c>
      <c r="B21" s="9"/>
      <c r="C21" s="10">
        <v>44698</v>
      </c>
      <c r="D21" s="3">
        <v>5</v>
      </c>
      <c r="E21" s="3">
        <v>25</v>
      </c>
      <c r="F21" s="42"/>
    </row>
    <row r="22" spans="1:6" x14ac:dyDescent="0.3">
      <c r="A22" s="9" t="s">
        <v>111</v>
      </c>
      <c r="B22" s="9"/>
      <c r="C22" s="10">
        <v>44690</v>
      </c>
      <c r="D22" s="3">
        <v>5</v>
      </c>
      <c r="E22" s="3">
        <v>5</v>
      </c>
      <c r="F22" s="42"/>
    </row>
    <row r="23" spans="1:6" x14ac:dyDescent="0.3">
      <c r="A23" s="9" t="s">
        <v>112</v>
      </c>
      <c r="B23" s="9"/>
      <c r="C23" s="10">
        <v>44695</v>
      </c>
      <c r="D23" s="3">
        <v>5</v>
      </c>
      <c r="E23" s="3">
        <v>25</v>
      </c>
      <c r="F23" s="42"/>
    </row>
    <row r="24" spans="1:6" x14ac:dyDescent="0.3">
      <c r="A24" s="9" t="s">
        <v>113</v>
      </c>
      <c r="B24" s="9"/>
      <c r="C24" s="10">
        <v>44694</v>
      </c>
      <c r="D24" s="3">
        <v>5</v>
      </c>
      <c r="E24" s="3">
        <v>25</v>
      </c>
      <c r="F24" s="42"/>
    </row>
    <row r="25" spans="1:6" x14ac:dyDescent="0.3">
      <c r="A25" s="9" t="s">
        <v>114</v>
      </c>
      <c r="B25" s="9"/>
      <c r="C25" s="10">
        <v>44683</v>
      </c>
      <c r="D25" s="3">
        <v>6</v>
      </c>
      <c r="E25" s="3">
        <v>30</v>
      </c>
      <c r="F25" s="42"/>
    </row>
    <row r="26" spans="1:6" x14ac:dyDescent="0.3">
      <c r="A26" s="9" t="s">
        <v>115</v>
      </c>
      <c r="B26" s="9"/>
      <c r="C26" s="10">
        <v>44702</v>
      </c>
      <c r="D26" s="3">
        <v>6</v>
      </c>
      <c r="E26" s="3">
        <v>30</v>
      </c>
      <c r="F26" s="42"/>
    </row>
    <row r="27" spans="1:6" x14ac:dyDescent="0.3">
      <c r="A27" s="9" t="s">
        <v>116</v>
      </c>
      <c r="B27" s="9"/>
      <c r="C27" s="10">
        <v>44699</v>
      </c>
      <c r="D27" s="3">
        <v>6</v>
      </c>
      <c r="E27" s="3">
        <v>12</v>
      </c>
      <c r="F27" s="42"/>
    </row>
    <row r="28" spans="1:6" x14ac:dyDescent="0.3">
      <c r="A28" s="9" t="s">
        <v>117</v>
      </c>
      <c r="B28" s="9"/>
      <c r="C28" s="10">
        <v>44694</v>
      </c>
      <c r="D28" s="3">
        <v>6</v>
      </c>
      <c r="E28" s="3">
        <v>12</v>
      </c>
      <c r="F28" s="42"/>
    </row>
    <row r="29" spans="1:6" x14ac:dyDescent="0.3">
      <c r="A29" s="9" t="s">
        <v>118</v>
      </c>
      <c r="B29" s="9"/>
      <c r="C29" s="10">
        <v>44690</v>
      </c>
      <c r="D29" s="3">
        <v>6</v>
      </c>
      <c r="E29" s="3">
        <v>12</v>
      </c>
      <c r="F29" s="42"/>
    </row>
    <row r="30" spans="1:6" x14ac:dyDescent="0.3">
      <c r="A30" s="9" t="s">
        <v>119</v>
      </c>
      <c r="B30" s="9"/>
      <c r="C30" s="10">
        <v>44685</v>
      </c>
      <c r="D30" s="3">
        <v>6</v>
      </c>
      <c r="E30" s="3">
        <v>24</v>
      </c>
      <c r="F30" s="42"/>
    </row>
    <row r="31" spans="1:6" x14ac:dyDescent="0.3">
      <c r="A31" s="9" t="s">
        <v>120</v>
      </c>
      <c r="B31" s="9"/>
      <c r="C31" s="10">
        <v>44692</v>
      </c>
      <c r="D31" s="3">
        <v>6</v>
      </c>
      <c r="E31" s="3">
        <v>30</v>
      </c>
      <c r="F31" s="42"/>
    </row>
    <row r="32" spans="1:6" x14ac:dyDescent="0.3">
      <c r="A32" s="9" t="s">
        <v>121</v>
      </c>
      <c r="B32" s="9"/>
      <c r="C32" s="10">
        <v>44702</v>
      </c>
      <c r="D32" s="3">
        <v>6</v>
      </c>
      <c r="E32" s="3">
        <v>12</v>
      </c>
      <c r="F32" s="42"/>
    </row>
    <row r="33" spans="1:6" x14ac:dyDescent="0.3">
      <c r="A33" s="9" t="s">
        <v>122</v>
      </c>
      <c r="B33" s="9"/>
      <c r="C33" s="10">
        <v>44692</v>
      </c>
      <c r="D33" s="3">
        <v>6</v>
      </c>
      <c r="E33" s="3">
        <v>30</v>
      </c>
      <c r="F33" s="42"/>
    </row>
    <row r="34" spans="1:6" x14ac:dyDescent="0.3">
      <c r="A34" s="9" t="s">
        <v>123</v>
      </c>
      <c r="B34" s="9"/>
      <c r="C34" s="10">
        <v>44693</v>
      </c>
      <c r="D34" s="3">
        <v>10</v>
      </c>
      <c r="E34" s="3">
        <v>40</v>
      </c>
      <c r="F34" s="42"/>
    </row>
    <row r="35" spans="1:6" x14ac:dyDescent="0.3">
      <c r="A35" s="9" t="s">
        <v>124</v>
      </c>
      <c r="B35" s="9"/>
      <c r="C35" s="10">
        <v>44688</v>
      </c>
      <c r="D35" s="3">
        <v>10</v>
      </c>
      <c r="E35" s="3">
        <v>50</v>
      </c>
      <c r="F35" s="42"/>
    </row>
    <row r="36" spans="1:6" x14ac:dyDescent="0.3">
      <c r="A36" s="9" t="s">
        <v>125</v>
      </c>
      <c r="B36" s="9"/>
      <c r="C36" s="10">
        <v>44695</v>
      </c>
      <c r="D36" s="3">
        <v>10</v>
      </c>
      <c r="E36" s="3">
        <v>10</v>
      </c>
      <c r="F36" s="42"/>
    </row>
    <row r="37" spans="1:6" x14ac:dyDescent="0.3">
      <c r="A37" s="9" t="s">
        <v>126</v>
      </c>
      <c r="B37" s="9"/>
      <c r="C37" s="10">
        <v>44684</v>
      </c>
      <c r="D37" s="3">
        <v>10</v>
      </c>
      <c r="E37" s="3">
        <v>40</v>
      </c>
      <c r="F37" s="42"/>
    </row>
    <row r="38" spans="1:6" x14ac:dyDescent="0.3">
      <c r="A38" s="9" t="s">
        <v>127</v>
      </c>
      <c r="B38" s="9"/>
      <c r="C38" s="10">
        <v>44685</v>
      </c>
      <c r="D38" s="3">
        <v>10</v>
      </c>
      <c r="E38" s="3">
        <v>20</v>
      </c>
      <c r="F38" s="42"/>
    </row>
    <row r="39" spans="1:6" x14ac:dyDescent="0.3">
      <c r="A39" s="9" t="s">
        <v>128</v>
      </c>
      <c r="B39" s="9"/>
      <c r="C39" s="10">
        <v>44690</v>
      </c>
      <c r="D39" s="3">
        <v>10</v>
      </c>
      <c r="E39" s="3">
        <v>10</v>
      </c>
      <c r="F39" s="42"/>
    </row>
    <row r="40" spans="1:6" x14ac:dyDescent="0.3">
      <c r="A40" s="9" t="s">
        <v>129</v>
      </c>
      <c r="B40" s="9"/>
      <c r="C40" s="10">
        <v>44697</v>
      </c>
      <c r="D40" s="3">
        <v>10</v>
      </c>
      <c r="E40" s="3">
        <v>30</v>
      </c>
      <c r="F40" s="42"/>
    </row>
    <row r="41" spans="1:6" x14ac:dyDescent="0.3">
      <c r="A41" s="9" t="s">
        <v>130</v>
      </c>
      <c r="B41" s="9"/>
      <c r="C41" s="10">
        <v>44698</v>
      </c>
      <c r="D41" s="3">
        <v>10</v>
      </c>
      <c r="E41" s="3">
        <v>30</v>
      </c>
      <c r="F41" s="42"/>
    </row>
    <row r="42" spans="1:6" x14ac:dyDescent="0.3">
      <c r="A42" s="9" t="s">
        <v>131</v>
      </c>
      <c r="B42" s="9"/>
      <c r="C42" s="10">
        <v>44689</v>
      </c>
      <c r="D42" s="3">
        <v>5</v>
      </c>
      <c r="E42" s="3">
        <v>15</v>
      </c>
      <c r="F42" s="42"/>
    </row>
    <row r="43" spans="1:6" x14ac:dyDescent="0.3">
      <c r="A43" s="9" t="s">
        <v>132</v>
      </c>
      <c r="B43" s="9"/>
      <c r="C43" s="10">
        <v>44694</v>
      </c>
      <c r="D43" s="3">
        <v>5</v>
      </c>
      <c r="E43" s="3">
        <v>15</v>
      </c>
      <c r="F43" s="42"/>
    </row>
    <row r="44" spans="1:6" x14ac:dyDescent="0.3">
      <c r="A44" s="9" t="s">
        <v>133</v>
      </c>
      <c r="B44" s="9"/>
      <c r="C44" s="10">
        <v>44703</v>
      </c>
      <c r="D44" s="3">
        <v>5</v>
      </c>
      <c r="E44" s="3">
        <v>25</v>
      </c>
      <c r="F44" s="42"/>
    </row>
    <row r="45" spans="1:6" x14ac:dyDescent="0.3">
      <c r="A45" s="9" t="s">
        <v>134</v>
      </c>
      <c r="B45" s="9"/>
      <c r="C45" s="10">
        <v>44685</v>
      </c>
      <c r="D45" s="3">
        <v>5</v>
      </c>
      <c r="E45" s="3">
        <v>20</v>
      </c>
      <c r="F45" s="42"/>
    </row>
    <row r="46" spans="1:6" x14ac:dyDescent="0.3">
      <c r="A46" s="13" t="s">
        <v>138</v>
      </c>
      <c r="B46" s="13"/>
      <c r="C46" s="13"/>
      <c r="D46" s="13"/>
      <c r="E46" s="13">
        <v>867</v>
      </c>
      <c r="F46" s="13"/>
    </row>
    <row r="47" spans="1:6" x14ac:dyDescent="0.3">
      <c r="A47" s="13" t="s">
        <v>225</v>
      </c>
      <c r="B47" s="13"/>
      <c r="C47" s="13"/>
      <c r="D47" s="13"/>
      <c r="E47" s="13"/>
      <c r="F47" s="13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F50"/>
  <sheetViews>
    <sheetView workbookViewId="0"/>
  </sheetViews>
  <sheetFormatPr defaultColWidth="9.140625" defaultRowHeight="18.75" x14ac:dyDescent="0.3"/>
  <cols>
    <col min="1" max="1" width="28.42578125" style="3" customWidth="1"/>
    <col min="2" max="2" width="19.5703125" style="3" customWidth="1"/>
    <col min="3" max="3" width="18.28515625" style="3" customWidth="1"/>
    <col min="4" max="4" width="14.85546875" style="3" customWidth="1"/>
    <col min="5" max="5" width="9.140625" style="3"/>
    <col min="6" max="6" width="15.5703125" style="3" customWidth="1"/>
    <col min="7" max="16384" width="9.140625" style="3"/>
  </cols>
  <sheetData>
    <row r="2" spans="1:6" s="11" customFormat="1" x14ac:dyDescent="0.25">
      <c r="B2" s="11" t="s">
        <v>6</v>
      </c>
      <c r="C2" s="12">
        <v>44604</v>
      </c>
    </row>
    <row r="4" spans="1:6" x14ac:dyDescent="0.3">
      <c r="A4" s="7" t="s">
        <v>176</v>
      </c>
      <c r="B4" s="8" t="s">
        <v>0</v>
      </c>
      <c r="C4" s="8" t="s">
        <v>1</v>
      </c>
      <c r="D4" s="14" t="s">
        <v>135</v>
      </c>
      <c r="E4" s="14" t="s">
        <v>136</v>
      </c>
      <c r="F4" s="14"/>
    </row>
    <row r="5" spans="1:6" x14ac:dyDescent="0.3">
      <c r="A5" s="9" t="s">
        <v>182</v>
      </c>
      <c r="B5" s="9">
        <v>5</v>
      </c>
      <c r="C5" s="10">
        <v>44683</v>
      </c>
      <c r="F5" s="4"/>
    </row>
    <row r="6" spans="1:6" x14ac:dyDescent="0.3">
      <c r="A6" s="9" t="s">
        <v>183</v>
      </c>
      <c r="B6" s="9">
        <v>1</v>
      </c>
      <c r="C6" s="10">
        <v>44699</v>
      </c>
      <c r="F6" s="4"/>
    </row>
    <row r="7" spans="1:6" x14ac:dyDescent="0.3">
      <c r="A7" s="9" t="s">
        <v>184</v>
      </c>
      <c r="B7" s="9">
        <v>5</v>
      </c>
      <c r="C7" s="10">
        <v>44687</v>
      </c>
      <c r="F7" s="4"/>
    </row>
    <row r="8" spans="1:6" x14ac:dyDescent="0.3">
      <c r="A8" s="9" t="s">
        <v>185</v>
      </c>
      <c r="B8" s="9">
        <v>5</v>
      </c>
      <c r="C8" s="10">
        <v>44694</v>
      </c>
      <c r="F8" s="4"/>
    </row>
    <row r="9" spans="1:6" x14ac:dyDescent="0.3">
      <c r="A9" s="9" t="s">
        <v>186</v>
      </c>
      <c r="B9" s="9">
        <v>5</v>
      </c>
      <c r="C9" s="10">
        <v>44702</v>
      </c>
      <c r="F9" s="4"/>
    </row>
    <row r="10" spans="1:6" x14ac:dyDescent="0.3">
      <c r="A10" s="9" t="s">
        <v>187</v>
      </c>
      <c r="B10" s="9">
        <v>5</v>
      </c>
      <c r="C10" s="10">
        <v>44693</v>
      </c>
      <c r="F10" s="4"/>
    </row>
    <row r="11" spans="1:6" x14ac:dyDescent="0.3">
      <c r="A11" s="9" t="s">
        <v>188</v>
      </c>
      <c r="B11" s="9">
        <v>2</v>
      </c>
      <c r="C11" s="10">
        <v>44703</v>
      </c>
      <c r="F11" s="4"/>
    </row>
    <row r="12" spans="1:6" x14ac:dyDescent="0.3">
      <c r="A12" s="9" t="s">
        <v>189</v>
      </c>
      <c r="B12" s="9">
        <v>2</v>
      </c>
      <c r="C12" s="10">
        <v>44692</v>
      </c>
      <c r="F12" s="4"/>
    </row>
    <row r="13" spans="1:6" x14ac:dyDescent="0.3">
      <c r="A13" s="9" t="s">
        <v>190</v>
      </c>
      <c r="B13" s="9">
        <v>2</v>
      </c>
      <c r="C13" s="10">
        <v>44695</v>
      </c>
      <c r="F13" s="4"/>
    </row>
    <row r="14" spans="1:6" x14ac:dyDescent="0.3">
      <c r="A14" s="9" t="s">
        <v>191</v>
      </c>
      <c r="B14" s="9">
        <v>4</v>
      </c>
      <c r="C14" s="10">
        <v>44695</v>
      </c>
      <c r="F14" s="4"/>
    </row>
    <row r="15" spans="1:6" x14ac:dyDescent="0.3">
      <c r="A15" s="9" t="s">
        <v>192</v>
      </c>
      <c r="B15" s="9">
        <v>5</v>
      </c>
      <c r="C15" s="10">
        <v>44692</v>
      </c>
      <c r="F15" s="4"/>
    </row>
    <row r="16" spans="1:6" x14ac:dyDescent="0.3">
      <c r="A16" s="9" t="s">
        <v>193</v>
      </c>
      <c r="B16" s="9">
        <v>2</v>
      </c>
      <c r="C16" s="10">
        <v>44685</v>
      </c>
      <c r="F16" s="4"/>
    </row>
    <row r="17" spans="1:6" x14ac:dyDescent="0.3">
      <c r="A17" s="9" t="s">
        <v>194</v>
      </c>
      <c r="B17" s="9">
        <v>5</v>
      </c>
      <c r="C17" s="10">
        <v>44698</v>
      </c>
      <c r="F17" s="4"/>
    </row>
    <row r="18" spans="1:6" x14ac:dyDescent="0.3">
      <c r="A18" s="9" t="s">
        <v>195</v>
      </c>
      <c r="B18" s="9">
        <v>4</v>
      </c>
      <c r="C18" s="10">
        <v>44702</v>
      </c>
      <c r="F18" s="4"/>
    </row>
    <row r="19" spans="1:6" x14ac:dyDescent="0.3">
      <c r="A19" s="9" t="s">
        <v>196</v>
      </c>
      <c r="B19" s="9">
        <v>5</v>
      </c>
      <c r="C19" s="10">
        <v>44689</v>
      </c>
      <c r="F19" s="4"/>
    </row>
    <row r="20" spans="1:6" x14ac:dyDescent="0.3">
      <c r="A20" s="9" t="s">
        <v>197</v>
      </c>
      <c r="B20" s="9">
        <v>1</v>
      </c>
      <c r="C20" s="10">
        <v>44705</v>
      </c>
      <c r="F20" s="4"/>
    </row>
    <row r="21" spans="1:6" x14ac:dyDescent="0.3">
      <c r="A21" s="9" t="s">
        <v>198</v>
      </c>
      <c r="B21" s="9">
        <v>4</v>
      </c>
      <c r="C21" s="10">
        <v>44699</v>
      </c>
      <c r="F21" s="4"/>
    </row>
    <row r="22" spans="1:6" x14ac:dyDescent="0.3">
      <c r="A22" s="9" t="s">
        <v>199</v>
      </c>
      <c r="B22" s="9">
        <v>2</v>
      </c>
      <c r="C22" s="10">
        <v>44700</v>
      </c>
      <c r="F22" s="4"/>
    </row>
    <row r="23" spans="1:6" x14ac:dyDescent="0.3">
      <c r="A23" s="9" t="s">
        <v>200</v>
      </c>
      <c r="B23" s="9">
        <v>1</v>
      </c>
      <c r="C23" s="10">
        <v>44695</v>
      </c>
      <c r="F23" s="4"/>
    </row>
    <row r="24" spans="1:6" x14ac:dyDescent="0.3">
      <c r="A24" s="9" t="s">
        <v>201</v>
      </c>
      <c r="B24" s="9">
        <v>3</v>
      </c>
      <c r="C24" s="10">
        <v>44706</v>
      </c>
      <c r="F24" s="4"/>
    </row>
    <row r="25" spans="1:6" x14ac:dyDescent="0.3">
      <c r="A25" s="9" t="s">
        <v>202</v>
      </c>
      <c r="B25" s="9">
        <v>3</v>
      </c>
      <c r="C25" s="10">
        <v>44704</v>
      </c>
      <c r="F25" s="4"/>
    </row>
    <row r="26" spans="1:6" x14ac:dyDescent="0.3">
      <c r="A26" s="9" t="s">
        <v>203</v>
      </c>
      <c r="B26" s="9">
        <v>3</v>
      </c>
      <c r="C26" s="10">
        <v>44697</v>
      </c>
      <c r="F26" s="4"/>
    </row>
    <row r="27" spans="1:6" x14ac:dyDescent="0.3">
      <c r="A27" s="9" t="s">
        <v>204</v>
      </c>
      <c r="B27" s="9">
        <v>3</v>
      </c>
      <c r="C27" s="10">
        <v>44702</v>
      </c>
      <c r="F27" s="4"/>
    </row>
    <row r="28" spans="1:6" x14ac:dyDescent="0.3">
      <c r="A28" s="9" t="s">
        <v>205</v>
      </c>
      <c r="B28" s="9">
        <v>5</v>
      </c>
      <c r="C28" s="10">
        <v>44699</v>
      </c>
      <c r="F28" s="4"/>
    </row>
    <row r="29" spans="1:6" x14ac:dyDescent="0.3">
      <c r="A29" s="9" t="s">
        <v>206</v>
      </c>
      <c r="B29" s="9">
        <v>4</v>
      </c>
      <c r="C29" s="10">
        <v>44702</v>
      </c>
      <c r="F29" s="4"/>
    </row>
    <row r="30" spans="1:6" x14ac:dyDescent="0.3">
      <c r="A30" s="9" t="s">
        <v>207</v>
      </c>
      <c r="B30" s="9">
        <v>1</v>
      </c>
      <c r="C30" s="10">
        <v>44702</v>
      </c>
      <c r="F30" s="4"/>
    </row>
    <row r="31" spans="1:6" x14ac:dyDescent="0.3">
      <c r="A31" s="9" t="s">
        <v>208</v>
      </c>
      <c r="B31" s="9">
        <v>1</v>
      </c>
      <c r="C31" s="10">
        <v>44693</v>
      </c>
      <c r="F31" s="4"/>
    </row>
    <row r="32" spans="1:6" x14ac:dyDescent="0.3">
      <c r="A32" s="9" t="s">
        <v>209</v>
      </c>
      <c r="B32" s="9">
        <v>5</v>
      </c>
      <c r="C32" s="10">
        <v>44705</v>
      </c>
      <c r="F32" s="4"/>
    </row>
    <row r="33" spans="1:6" x14ac:dyDescent="0.3">
      <c r="A33" s="9" t="s">
        <v>210</v>
      </c>
      <c r="B33" s="9">
        <v>4</v>
      </c>
      <c r="C33" s="10">
        <v>44705</v>
      </c>
      <c r="F33" s="4"/>
    </row>
    <row r="34" spans="1:6" x14ac:dyDescent="0.3">
      <c r="A34" s="9" t="s">
        <v>211</v>
      </c>
      <c r="B34" s="9">
        <v>2</v>
      </c>
      <c r="C34" s="10">
        <v>44697</v>
      </c>
      <c r="F34" s="4"/>
    </row>
    <row r="35" spans="1:6" x14ac:dyDescent="0.3">
      <c r="A35" s="9" t="s">
        <v>212</v>
      </c>
      <c r="B35" s="9">
        <v>1</v>
      </c>
      <c r="C35" s="10">
        <v>44702</v>
      </c>
      <c r="F35" s="4"/>
    </row>
    <row r="36" spans="1:6" x14ac:dyDescent="0.3">
      <c r="A36" s="9" t="s">
        <v>213</v>
      </c>
      <c r="B36" s="9">
        <v>3</v>
      </c>
      <c r="C36" s="10">
        <v>44699</v>
      </c>
      <c r="F36" s="4"/>
    </row>
    <row r="37" spans="1:6" x14ac:dyDescent="0.3">
      <c r="A37" s="9" t="s">
        <v>214</v>
      </c>
      <c r="B37" s="9">
        <v>2</v>
      </c>
      <c r="C37" s="10">
        <v>44690</v>
      </c>
      <c r="F37" s="4"/>
    </row>
    <row r="38" spans="1:6" x14ac:dyDescent="0.3">
      <c r="A38" s="9" t="s">
        <v>215</v>
      </c>
      <c r="B38" s="9">
        <v>4</v>
      </c>
      <c r="C38" s="10">
        <v>44705</v>
      </c>
      <c r="F38" s="4"/>
    </row>
    <row r="39" spans="1:6" x14ac:dyDescent="0.3">
      <c r="A39" s="9" t="s">
        <v>216</v>
      </c>
      <c r="B39" s="9">
        <v>4</v>
      </c>
      <c r="C39" s="10">
        <v>44683</v>
      </c>
      <c r="F39" s="4"/>
    </row>
    <row r="40" spans="1:6" x14ac:dyDescent="0.3">
      <c r="A40" s="9" t="s">
        <v>217</v>
      </c>
      <c r="B40" s="9">
        <v>2</v>
      </c>
      <c r="C40" s="10">
        <v>44699</v>
      </c>
      <c r="F40" s="4"/>
    </row>
    <row r="41" spans="1:6" x14ac:dyDescent="0.3">
      <c r="A41" s="9" t="s">
        <v>218</v>
      </c>
      <c r="B41" s="9">
        <v>4</v>
      </c>
      <c r="C41" s="10">
        <v>44684</v>
      </c>
      <c r="F41" s="4"/>
    </row>
    <row r="42" spans="1:6" x14ac:dyDescent="0.3">
      <c r="A42" s="9" t="s">
        <v>219</v>
      </c>
      <c r="B42" s="9">
        <v>1</v>
      </c>
      <c r="C42" s="10">
        <v>44694</v>
      </c>
      <c r="F42" s="4"/>
    </row>
    <row r="43" spans="1:6" x14ac:dyDescent="0.3">
      <c r="A43" s="9" t="s">
        <v>220</v>
      </c>
      <c r="B43" s="9">
        <v>1</v>
      </c>
      <c r="C43" s="10">
        <v>44688</v>
      </c>
      <c r="F43" s="4"/>
    </row>
    <row r="44" spans="1:6" x14ac:dyDescent="0.3">
      <c r="A44" s="9" t="s">
        <v>221</v>
      </c>
      <c r="B44" s="9">
        <v>5</v>
      </c>
      <c r="C44" s="10">
        <v>44687</v>
      </c>
      <c r="F44" s="4"/>
    </row>
    <row r="45" spans="1:6" x14ac:dyDescent="0.3">
      <c r="A45" s="9" t="s">
        <v>222</v>
      </c>
      <c r="B45" s="9">
        <v>4</v>
      </c>
      <c r="C45" s="10">
        <v>44694</v>
      </c>
      <c r="F45" s="4"/>
    </row>
    <row r="46" spans="1:6" x14ac:dyDescent="0.3">
      <c r="A46" s="9" t="s">
        <v>223</v>
      </c>
      <c r="B46" s="9">
        <v>2</v>
      </c>
      <c r="C46" s="10">
        <v>44692</v>
      </c>
      <c r="F46" s="4"/>
    </row>
    <row r="47" spans="1:6" x14ac:dyDescent="0.3">
      <c r="A47" s="13" t="s">
        <v>138</v>
      </c>
      <c r="B47" s="13"/>
      <c r="C47" s="10"/>
      <c r="D47" s="13"/>
      <c r="E47" s="13"/>
      <c r="F47" s="13"/>
    </row>
    <row r="48" spans="1:6" x14ac:dyDescent="0.3">
      <c r="A48" s="13" t="s">
        <v>139</v>
      </c>
      <c r="B48" s="13"/>
      <c r="C48" s="10"/>
      <c r="D48" s="13"/>
      <c r="E48" s="13"/>
      <c r="F48" s="13"/>
    </row>
    <row r="49" spans="3:3" x14ac:dyDescent="0.3">
      <c r="C49" s="10"/>
    </row>
    <row r="50" spans="3:3" x14ac:dyDescent="0.3">
      <c r="C50" s="10"/>
    </row>
  </sheetData>
  <phoneticPr fontId="3" type="noConversion"/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D27"/>
  <sheetViews>
    <sheetView workbookViewId="0"/>
  </sheetViews>
  <sheetFormatPr defaultRowHeight="15" x14ac:dyDescent="0.25"/>
  <cols>
    <col min="1" max="1" width="14" customWidth="1"/>
    <col min="2" max="2" width="23.42578125" customWidth="1"/>
    <col min="3" max="3" width="10.140625" customWidth="1"/>
    <col min="4" max="4" width="13.42578125" customWidth="1"/>
  </cols>
  <sheetData>
    <row r="1" spans="1:4" ht="26.25" x14ac:dyDescent="0.4">
      <c r="A1" s="20" t="s">
        <v>161</v>
      </c>
    </row>
    <row r="3" spans="1:4" x14ac:dyDescent="0.25">
      <c r="A3" s="2" t="s">
        <v>1</v>
      </c>
      <c r="C3" s="22"/>
      <c r="D3" s="22"/>
    </row>
    <row r="4" spans="1:4" x14ac:dyDescent="0.25">
      <c r="A4" s="2" t="s">
        <v>140</v>
      </c>
      <c r="B4" s="21" t="s">
        <v>143</v>
      </c>
      <c r="C4" s="22"/>
      <c r="D4" s="22"/>
    </row>
    <row r="5" spans="1:4" x14ac:dyDescent="0.25">
      <c r="B5" s="21" t="s">
        <v>142</v>
      </c>
      <c r="C5" s="23"/>
      <c r="D5" s="22"/>
    </row>
    <row r="6" spans="1:4" x14ac:dyDescent="0.25">
      <c r="B6" s="21" t="s">
        <v>144</v>
      </c>
      <c r="C6" s="23"/>
      <c r="D6" s="22"/>
    </row>
    <row r="8" spans="1:4" x14ac:dyDescent="0.25">
      <c r="A8" s="2" t="s">
        <v>141</v>
      </c>
      <c r="B8" s="21" t="s">
        <v>143</v>
      </c>
    </row>
    <row r="9" spans="1:4" x14ac:dyDescent="0.25">
      <c r="B9" s="21" t="s">
        <v>156</v>
      </c>
      <c r="C9" t="s">
        <v>237</v>
      </c>
    </row>
    <row r="10" spans="1:4" x14ac:dyDescent="0.25">
      <c r="B10" s="21" t="s">
        <v>144</v>
      </c>
      <c r="C10" s="35" t="s">
        <v>157</v>
      </c>
    </row>
    <row r="11" spans="1:4" x14ac:dyDescent="0.25">
      <c r="B11" s="21"/>
      <c r="C11" t="s">
        <v>158</v>
      </c>
    </row>
    <row r="13" spans="1:4" x14ac:dyDescent="0.25">
      <c r="A13" s="26" t="s">
        <v>153</v>
      </c>
      <c r="B13" s="1">
        <v>44697</v>
      </c>
    </row>
    <row r="14" spans="1:4" x14ac:dyDescent="0.25">
      <c r="A14" s="26" t="s">
        <v>154</v>
      </c>
      <c r="B14" s="1">
        <v>44700</v>
      </c>
    </row>
    <row r="15" spans="1:4" x14ac:dyDescent="0.25">
      <c r="A15" s="26" t="s">
        <v>0</v>
      </c>
      <c r="B15">
        <f>B14-B13</f>
        <v>3</v>
      </c>
      <c r="C15" s="39"/>
    </row>
    <row r="16" spans="1:4" ht="15.75" thickBot="1" x14ac:dyDescent="0.3"/>
    <row r="17" spans="1:3" ht="15.75" thickBot="1" x14ac:dyDescent="0.3">
      <c r="A17" s="29" t="s">
        <v>145</v>
      </c>
      <c r="B17" s="30" t="s">
        <v>176</v>
      </c>
      <c r="C17" s="31" t="s">
        <v>152</v>
      </c>
    </row>
    <row r="18" spans="1:3" x14ac:dyDescent="0.25">
      <c r="A18" s="28">
        <v>1</v>
      </c>
      <c r="B18" s="28" t="s">
        <v>146</v>
      </c>
      <c r="C18" s="34">
        <v>10</v>
      </c>
    </row>
    <row r="19" spans="1:3" x14ac:dyDescent="0.25">
      <c r="A19" s="27">
        <v>2</v>
      </c>
      <c r="B19" s="27" t="s">
        <v>147</v>
      </c>
      <c r="C19" s="27">
        <v>12</v>
      </c>
    </row>
    <row r="20" spans="1:3" x14ac:dyDescent="0.25">
      <c r="A20" s="27">
        <v>3</v>
      </c>
      <c r="B20" s="27" t="s">
        <v>148</v>
      </c>
      <c r="C20" s="27">
        <v>15</v>
      </c>
    </row>
    <row r="21" spans="1:3" x14ac:dyDescent="0.25">
      <c r="A21" s="27"/>
      <c r="B21" s="27"/>
      <c r="C21" s="27"/>
    </row>
    <row r="22" spans="1:3" x14ac:dyDescent="0.25">
      <c r="A22" s="27"/>
      <c r="B22" s="27"/>
      <c r="C22" s="27"/>
    </row>
    <row r="23" spans="1:3" x14ac:dyDescent="0.25">
      <c r="B23" s="26" t="s">
        <v>155</v>
      </c>
      <c r="C23" s="27"/>
    </row>
    <row r="24" spans="1:3" x14ac:dyDescent="0.25">
      <c r="B24" s="26" t="s">
        <v>151</v>
      </c>
      <c r="C24" s="44">
        <f>SUM(C18:C22)*B15</f>
        <v>111</v>
      </c>
    </row>
    <row r="25" spans="1:3" x14ac:dyDescent="0.25">
      <c r="B25" s="33" t="s">
        <v>149</v>
      </c>
      <c r="C25" s="45">
        <v>0.21</v>
      </c>
    </row>
    <row r="26" spans="1:3" x14ac:dyDescent="0.25">
      <c r="B26" s="33" t="s">
        <v>150</v>
      </c>
      <c r="C26" s="44" t="e">
        <f>C24+C24*#REF!</f>
        <v>#REF!</v>
      </c>
    </row>
    <row r="27" spans="1:3" x14ac:dyDescent="0.25">
      <c r="B27" s="33"/>
    </row>
  </sheetData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D25"/>
  <sheetViews>
    <sheetView workbookViewId="0">
      <selection sqref="A1:D1"/>
    </sheetView>
  </sheetViews>
  <sheetFormatPr defaultRowHeight="15" x14ac:dyDescent="0.25"/>
  <cols>
    <col min="1" max="1" width="14" customWidth="1"/>
    <col min="2" max="2" width="23.42578125" customWidth="1"/>
    <col min="3" max="3" width="10.140625" customWidth="1"/>
    <col min="4" max="4" width="13.42578125" customWidth="1"/>
  </cols>
  <sheetData>
    <row r="1" spans="1:4" ht="26.25" x14ac:dyDescent="0.4">
      <c r="A1" s="43" t="s">
        <v>162</v>
      </c>
      <c r="B1" s="43"/>
      <c r="C1" s="43"/>
      <c r="D1" s="43"/>
    </row>
    <row r="3" spans="1:4" x14ac:dyDescent="0.25">
      <c r="A3" s="2" t="s">
        <v>1</v>
      </c>
      <c r="C3" s="22"/>
      <c r="D3" s="22"/>
    </row>
    <row r="4" spans="1:4" x14ac:dyDescent="0.25">
      <c r="A4" s="2" t="s">
        <v>140</v>
      </c>
      <c r="B4" s="21" t="s">
        <v>143</v>
      </c>
      <c r="C4" s="22"/>
      <c r="D4" s="22"/>
    </row>
    <row r="5" spans="1:4" x14ac:dyDescent="0.25">
      <c r="B5" s="21" t="s">
        <v>142</v>
      </c>
      <c r="C5" s="23"/>
      <c r="D5" s="22"/>
    </row>
    <row r="6" spans="1:4" x14ac:dyDescent="0.25">
      <c r="B6" s="21" t="s">
        <v>144</v>
      </c>
      <c r="C6" s="23"/>
      <c r="D6" s="22"/>
    </row>
    <row r="7" spans="1:4" x14ac:dyDescent="0.25">
      <c r="A7" s="2" t="s">
        <v>141</v>
      </c>
      <c r="B7" s="21" t="s">
        <v>143</v>
      </c>
      <c r="D7" t="s">
        <v>237</v>
      </c>
    </row>
    <row r="8" spans="1:4" x14ac:dyDescent="0.25">
      <c r="B8" s="21" t="s">
        <v>156</v>
      </c>
      <c r="D8" s="35" t="s">
        <v>157</v>
      </c>
    </row>
    <row r="9" spans="1:4" x14ac:dyDescent="0.25">
      <c r="B9" s="21" t="s">
        <v>144</v>
      </c>
      <c r="D9" t="s">
        <v>158</v>
      </c>
    </row>
    <row r="11" spans="1:4" x14ac:dyDescent="0.25">
      <c r="A11" s="26" t="s">
        <v>153</v>
      </c>
      <c r="B11" s="1">
        <v>44690</v>
      </c>
    </row>
    <row r="12" spans="1:4" x14ac:dyDescent="0.25">
      <c r="A12" s="26" t="s">
        <v>154</v>
      </c>
      <c r="B12" s="1">
        <v>44694</v>
      </c>
    </row>
    <row r="13" spans="1:4" x14ac:dyDescent="0.25">
      <c r="A13" s="26" t="s">
        <v>0</v>
      </c>
      <c r="B13">
        <f>B12-B11</f>
        <v>4</v>
      </c>
    </row>
    <row r="14" spans="1:4" ht="15.75" thickBot="1" x14ac:dyDescent="0.3"/>
    <row r="15" spans="1:4" ht="15.75" thickBot="1" x14ac:dyDescent="0.3">
      <c r="A15" s="29" t="s">
        <v>145</v>
      </c>
      <c r="B15" s="30" t="s">
        <v>176</v>
      </c>
      <c r="C15" s="31" t="s">
        <v>152</v>
      </c>
    </row>
    <row r="16" spans="1:4" x14ac:dyDescent="0.25">
      <c r="A16" s="28">
        <v>1</v>
      </c>
      <c r="B16" s="28" t="s">
        <v>2</v>
      </c>
      <c r="C16" s="27">
        <v>4</v>
      </c>
    </row>
    <row r="17" spans="1:3" x14ac:dyDescent="0.25">
      <c r="A17" s="27">
        <v>2</v>
      </c>
      <c r="B17" s="28" t="s">
        <v>3</v>
      </c>
      <c r="C17" s="27">
        <v>4</v>
      </c>
    </row>
    <row r="18" spans="1:3" x14ac:dyDescent="0.25">
      <c r="A18" s="27">
        <v>3</v>
      </c>
      <c r="B18" s="27" t="s">
        <v>14</v>
      </c>
      <c r="C18" s="27">
        <v>3</v>
      </c>
    </row>
    <row r="19" spans="1:3" x14ac:dyDescent="0.25">
      <c r="A19" s="27">
        <v>4</v>
      </c>
      <c r="B19" s="27" t="s">
        <v>15</v>
      </c>
      <c r="C19" s="27">
        <v>3</v>
      </c>
    </row>
    <row r="20" spans="1:3" x14ac:dyDescent="0.25">
      <c r="A20" s="27"/>
      <c r="B20" s="27"/>
      <c r="C20" s="27"/>
    </row>
    <row r="21" spans="1:3" x14ac:dyDescent="0.25">
      <c r="A21" s="27"/>
      <c r="B21" s="27"/>
      <c r="C21" s="27"/>
    </row>
    <row r="22" spans="1:3" x14ac:dyDescent="0.25">
      <c r="B22" s="26" t="s">
        <v>155</v>
      </c>
      <c r="C22" s="27"/>
    </row>
    <row r="23" spans="1:3" x14ac:dyDescent="0.25">
      <c r="B23" s="26" t="s">
        <v>151</v>
      </c>
      <c r="C23" s="44">
        <f>SUM(C16:C21)*B13</f>
        <v>56</v>
      </c>
    </row>
    <row r="24" spans="1:3" x14ac:dyDescent="0.25">
      <c r="B24" s="33" t="s">
        <v>149</v>
      </c>
      <c r="C24" s="45">
        <v>0.21</v>
      </c>
    </row>
    <row r="25" spans="1:3" x14ac:dyDescent="0.25">
      <c r="B25" s="33" t="s">
        <v>150</v>
      </c>
      <c r="C25" s="44" t="e">
        <f>C23+C23*#REF!</f>
        <v>#REF!</v>
      </c>
    </row>
  </sheetData>
  <mergeCells count="1">
    <mergeCell ref="A1:D1"/>
  </mergeCells>
  <pageMargins left="0.7" right="0.7" top="0.75" bottom="0.75" header="0.3" footer="0.3"/>
  <pageSetup paperSize="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D26"/>
  <sheetViews>
    <sheetView workbookViewId="0"/>
  </sheetViews>
  <sheetFormatPr defaultRowHeight="15" x14ac:dyDescent="0.25"/>
  <cols>
    <col min="1" max="1" width="14" customWidth="1"/>
    <col min="2" max="2" width="16.85546875" customWidth="1"/>
    <col min="3" max="3" width="17.42578125" customWidth="1"/>
    <col min="4" max="4" width="13.42578125" customWidth="1"/>
  </cols>
  <sheetData>
    <row r="1" spans="1:4" ht="26.25" x14ac:dyDescent="0.4">
      <c r="A1" s="20" t="s">
        <v>163</v>
      </c>
    </row>
    <row r="3" spans="1:4" x14ac:dyDescent="0.25">
      <c r="A3" s="2" t="s">
        <v>1</v>
      </c>
      <c r="C3" s="22"/>
      <c r="D3" s="22"/>
    </row>
    <row r="4" spans="1:4" x14ac:dyDescent="0.25">
      <c r="A4" s="2" t="s">
        <v>140</v>
      </c>
      <c r="B4" s="21" t="s">
        <v>143</v>
      </c>
      <c r="C4" s="22"/>
      <c r="D4" s="22"/>
    </row>
    <row r="5" spans="1:4" x14ac:dyDescent="0.25">
      <c r="B5" s="21" t="s">
        <v>142</v>
      </c>
      <c r="C5" s="23"/>
      <c r="D5" s="22"/>
    </row>
    <row r="6" spans="1:4" x14ac:dyDescent="0.25">
      <c r="B6" s="21" t="s">
        <v>144</v>
      </c>
      <c r="C6" s="23"/>
      <c r="D6" s="22"/>
    </row>
    <row r="7" spans="1:4" x14ac:dyDescent="0.25">
      <c r="B7" s="21"/>
      <c r="C7" s="24"/>
      <c r="D7" s="24"/>
    </row>
    <row r="8" spans="1:4" x14ac:dyDescent="0.25">
      <c r="A8" s="2" t="s">
        <v>141</v>
      </c>
      <c r="B8" s="21" t="s">
        <v>143</v>
      </c>
    </row>
    <row r="9" spans="1:4" x14ac:dyDescent="0.25">
      <c r="B9" s="21" t="s">
        <v>156</v>
      </c>
      <c r="C9" s="35"/>
    </row>
    <row r="10" spans="1:4" x14ac:dyDescent="0.25">
      <c r="B10" s="21" t="s">
        <v>144</v>
      </c>
    </row>
    <row r="12" spans="1:4" x14ac:dyDescent="0.25">
      <c r="A12" s="26" t="s">
        <v>153</v>
      </c>
      <c r="B12" s="1">
        <v>44705</v>
      </c>
    </row>
    <row r="13" spans="1:4" x14ac:dyDescent="0.25">
      <c r="A13" s="26" t="s">
        <v>154</v>
      </c>
      <c r="B13" s="1">
        <v>44707</v>
      </c>
    </row>
    <row r="14" spans="1:4" x14ac:dyDescent="0.25">
      <c r="A14" s="26" t="s">
        <v>0</v>
      </c>
      <c r="B14">
        <f>B13-B12</f>
        <v>2</v>
      </c>
    </row>
    <row r="15" spans="1:4" ht="15.75" thickBot="1" x14ac:dyDescent="0.3"/>
    <row r="16" spans="1:4" ht="29.1" customHeight="1" thickBot="1" x14ac:dyDescent="0.3">
      <c r="A16" s="29" t="s">
        <v>145</v>
      </c>
      <c r="B16" s="30" t="s">
        <v>176</v>
      </c>
      <c r="C16" s="31" t="s">
        <v>152</v>
      </c>
    </row>
    <row r="17" spans="1:3" x14ac:dyDescent="0.25">
      <c r="A17" s="28">
        <v>1</v>
      </c>
      <c r="B17" s="36" t="s">
        <v>164</v>
      </c>
      <c r="C17" s="27">
        <v>8</v>
      </c>
    </row>
    <row r="18" spans="1:3" x14ac:dyDescent="0.25">
      <c r="A18" s="27">
        <v>2</v>
      </c>
      <c r="B18" s="28" t="s">
        <v>159</v>
      </c>
      <c r="C18" s="27">
        <v>4</v>
      </c>
    </row>
    <row r="19" spans="1:3" x14ac:dyDescent="0.25">
      <c r="A19" s="27"/>
      <c r="B19" s="27"/>
      <c r="C19" s="27"/>
    </row>
    <row r="20" spans="1:3" x14ac:dyDescent="0.25">
      <c r="A20" s="27"/>
      <c r="B20" s="27"/>
      <c r="C20" s="27"/>
    </row>
    <row r="21" spans="1:3" x14ac:dyDescent="0.25">
      <c r="B21" s="26" t="s">
        <v>155</v>
      </c>
      <c r="C21" s="27"/>
    </row>
    <row r="22" spans="1:3" x14ac:dyDescent="0.25">
      <c r="B22" s="26" t="s">
        <v>151</v>
      </c>
      <c r="C22" s="44">
        <f>SUM(C17:C20)*B14</f>
        <v>24</v>
      </c>
    </row>
    <row r="23" spans="1:3" x14ac:dyDescent="0.25">
      <c r="B23" s="33" t="s">
        <v>149</v>
      </c>
      <c r="C23" s="45">
        <v>0.21</v>
      </c>
    </row>
    <row r="24" spans="1:3" x14ac:dyDescent="0.25">
      <c r="B24" s="33" t="s">
        <v>150</v>
      </c>
      <c r="C24" s="44" t="e">
        <f>#REF!+C22*C23</f>
        <v>#REF!</v>
      </c>
    </row>
    <row r="26" spans="1:3" x14ac:dyDescent="0.25">
      <c r="A26" t="s">
        <v>172</v>
      </c>
    </row>
  </sheetData>
  <pageMargins left="0.39370078740157483" right="0.39370078740157483" top="0.39370078740157483" bottom="0.39370078740157483" header="0.31496062992125984" footer="0.31496062992125984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E19"/>
  <sheetViews>
    <sheetView workbookViewId="0"/>
  </sheetViews>
  <sheetFormatPr defaultRowHeight="15" x14ac:dyDescent="0.25"/>
  <cols>
    <col min="1" max="1" width="14" customWidth="1"/>
    <col min="2" max="2" width="23.42578125" customWidth="1"/>
    <col min="3" max="3" width="14.28515625" customWidth="1"/>
    <col min="4" max="4" width="7.7109375" customWidth="1"/>
  </cols>
  <sheetData>
    <row r="1" spans="1:5" ht="26.25" x14ac:dyDescent="0.4">
      <c r="A1" s="20" t="s">
        <v>177</v>
      </c>
    </row>
    <row r="3" spans="1:5" x14ac:dyDescent="0.25">
      <c r="A3" s="2" t="s">
        <v>1</v>
      </c>
      <c r="C3" s="22"/>
      <c r="D3" s="22"/>
    </row>
    <row r="4" spans="1:5" x14ac:dyDescent="0.25">
      <c r="A4" s="2" t="s">
        <v>140</v>
      </c>
      <c r="B4" s="21" t="s">
        <v>143</v>
      </c>
      <c r="C4" s="22"/>
      <c r="D4" s="22"/>
    </row>
    <row r="5" spans="1:5" x14ac:dyDescent="0.25">
      <c r="B5" s="21" t="s">
        <v>142</v>
      </c>
      <c r="C5" s="23"/>
      <c r="D5" s="22"/>
    </row>
    <row r="6" spans="1:5" x14ac:dyDescent="0.25">
      <c r="B6" s="21" t="s">
        <v>144</v>
      </c>
      <c r="C6" s="23"/>
      <c r="D6" s="22"/>
    </row>
    <row r="8" spans="1:5" x14ac:dyDescent="0.25">
      <c r="A8" s="2" t="s">
        <v>141</v>
      </c>
      <c r="B8" s="21" t="s">
        <v>143</v>
      </c>
    </row>
    <row r="9" spans="1:5" x14ac:dyDescent="0.25">
      <c r="B9" s="21" t="s">
        <v>156</v>
      </c>
      <c r="C9" t="s">
        <v>237</v>
      </c>
    </row>
    <row r="10" spans="1:5" x14ac:dyDescent="0.25">
      <c r="B10" s="21" t="s">
        <v>144</v>
      </c>
      <c r="C10" s="35" t="s">
        <v>157</v>
      </c>
    </row>
    <row r="11" spans="1:5" x14ac:dyDescent="0.25">
      <c r="B11" s="21"/>
      <c r="C11" t="s">
        <v>158</v>
      </c>
    </row>
    <row r="13" spans="1:5" ht="15.75" thickBot="1" x14ac:dyDescent="0.3"/>
    <row r="14" spans="1:5" ht="15.75" thickBot="1" x14ac:dyDescent="0.3">
      <c r="A14" s="29" t="s">
        <v>145</v>
      </c>
      <c r="B14" s="30" t="s">
        <v>176</v>
      </c>
      <c r="C14" s="31" t="s">
        <v>152</v>
      </c>
      <c r="D14" s="31" t="s">
        <v>0</v>
      </c>
      <c r="E14" s="31" t="s">
        <v>136</v>
      </c>
    </row>
    <row r="15" spans="1:5" x14ac:dyDescent="0.25">
      <c r="A15" s="28">
        <v>1</v>
      </c>
      <c r="B15" s="28" t="s">
        <v>146</v>
      </c>
      <c r="C15" s="27">
        <v>10</v>
      </c>
      <c r="D15" s="27">
        <v>4</v>
      </c>
      <c r="E15" s="27">
        <f>C15*D15</f>
        <v>40</v>
      </c>
    </row>
    <row r="16" spans="1:5" x14ac:dyDescent="0.25">
      <c r="A16" s="27">
        <v>2</v>
      </c>
      <c r="B16" s="27" t="s">
        <v>147</v>
      </c>
      <c r="C16" s="27">
        <v>12</v>
      </c>
      <c r="D16" s="27">
        <v>5</v>
      </c>
      <c r="E16" s="27">
        <f t="shared" ref="E16:E19" si="0">C16*D16</f>
        <v>60</v>
      </c>
    </row>
    <row r="17" spans="1:5" x14ac:dyDescent="0.25">
      <c r="A17" s="27">
        <v>3</v>
      </c>
      <c r="B17" s="27" t="s">
        <v>148</v>
      </c>
      <c r="C17" s="27">
        <v>15</v>
      </c>
      <c r="D17" s="27">
        <v>3</v>
      </c>
      <c r="E17" s="27">
        <f t="shared" si="0"/>
        <v>45</v>
      </c>
    </row>
    <row r="18" spans="1:5" x14ac:dyDescent="0.25">
      <c r="A18" s="27">
        <v>4</v>
      </c>
      <c r="B18" s="27" t="s">
        <v>180</v>
      </c>
      <c r="C18" s="27">
        <v>30</v>
      </c>
      <c r="D18" s="27">
        <v>3</v>
      </c>
      <c r="E18" s="27">
        <f t="shared" si="0"/>
        <v>90</v>
      </c>
    </row>
    <row r="19" spans="1:5" x14ac:dyDescent="0.25">
      <c r="A19" s="27">
        <v>5</v>
      </c>
      <c r="B19" s="27" t="s">
        <v>181</v>
      </c>
      <c r="C19" s="27">
        <v>15</v>
      </c>
      <c r="D19" s="27">
        <v>2</v>
      </c>
      <c r="E19" s="27">
        <f t="shared" si="0"/>
        <v>30</v>
      </c>
    </row>
  </sheetData>
  <pageMargins left="0.7" right="0.7" top="0.75" bottom="0.75" header="0.3" footer="0.3"/>
  <pageSetup paperSize="9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E21"/>
  <sheetViews>
    <sheetView workbookViewId="0">
      <selection sqref="A1:D1"/>
    </sheetView>
  </sheetViews>
  <sheetFormatPr defaultRowHeight="15" x14ac:dyDescent="0.25"/>
  <cols>
    <col min="1" max="1" width="14" customWidth="1"/>
    <col min="2" max="2" width="23.42578125" customWidth="1"/>
    <col min="3" max="3" width="14.42578125" customWidth="1"/>
    <col min="4" max="4" width="8.140625" customWidth="1"/>
  </cols>
  <sheetData>
    <row r="1" spans="1:5" ht="26.25" x14ac:dyDescent="0.4">
      <c r="A1" s="43" t="s">
        <v>178</v>
      </c>
      <c r="B1" s="43"/>
      <c r="C1" s="43"/>
      <c r="D1" s="43"/>
    </row>
    <row r="3" spans="1:5" x14ac:dyDescent="0.25">
      <c r="A3" s="2" t="s">
        <v>1</v>
      </c>
      <c r="C3" s="22"/>
      <c r="D3" s="22"/>
    </row>
    <row r="4" spans="1:5" x14ac:dyDescent="0.25">
      <c r="A4" s="2" t="s">
        <v>140</v>
      </c>
      <c r="B4" s="21" t="s">
        <v>143</v>
      </c>
      <c r="C4" s="22"/>
      <c r="D4" s="22"/>
    </row>
    <row r="5" spans="1:5" x14ac:dyDescent="0.25">
      <c r="B5" s="21" t="s">
        <v>142</v>
      </c>
      <c r="C5" s="23"/>
      <c r="D5" s="22"/>
    </row>
    <row r="6" spans="1:5" x14ac:dyDescent="0.25">
      <c r="B6" s="21" t="s">
        <v>144</v>
      </c>
      <c r="C6" s="23"/>
      <c r="D6" s="22"/>
    </row>
    <row r="7" spans="1:5" x14ac:dyDescent="0.25">
      <c r="A7" s="2" t="s">
        <v>141</v>
      </c>
      <c r="B7" s="21" t="s">
        <v>143</v>
      </c>
      <c r="D7" t="s">
        <v>237</v>
      </c>
    </row>
    <row r="8" spans="1:5" x14ac:dyDescent="0.25">
      <c r="B8" s="21" t="s">
        <v>156</v>
      </c>
      <c r="D8" s="35" t="s">
        <v>157</v>
      </c>
    </row>
    <row r="9" spans="1:5" x14ac:dyDescent="0.25">
      <c r="B9" s="21" t="s">
        <v>144</v>
      </c>
      <c r="D9" t="s">
        <v>158</v>
      </c>
    </row>
    <row r="11" spans="1:5" x14ac:dyDescent="0.25">
      <c r="A11" s="26"/>
      <c r="B11" s="1"/>
    </row>
    <row r="12" spans="1:5" x14ac:dyDescent="0.25">
      <c r="A12" s="26"/>
      <c r="B12" s="1"/>
    </row>
    <row r="13" spans="1:5" x14ac:dyDescent="0.25">
      <c r="A13" s="26"/>
    </row>
    <row r="14" spans="1:5" ht="15.75" thickBot="1" x14ac:dyDescent="0.3"/>
    <row r="15" spans="1:5" ht="15.75" thickBot="1" x14ac:dyDescent="0.3">
      <c r="A15" s="29" t="s">
        <v>145</v>
      </c>
      <c r="B15" s="30" t="s">
        <v>176</v>
      </c>
      <c r="C15" s="31" t="s">
        <v>152</v>
      </c>
      <c r="D15" s="31" t="s">
        <v>0</v>
      </c>
      <c r="E15" s="31" t="s">
        <v>136</v>
      </c>
    </row>
    <row r="16" spans="1:5" x14ac:dyDescent="0.25">
      <c r="A16" s="28">
        <v>1</v>
      </c>
      <c r="B16" s="28" t="s">
        <v>159</v>
      </c>
      <c r="C16" s="27">
        <v>4</v>
      </c>
      <c r="D16" s="27">
        <v>2</v>
      </c>
      <c r="E16" s="27">
        <f>C16*D16</f>
        <v>8</v>
      </c>
    </row>
    <row r="17" spans="1:5" x14ac:dyDescent="0.25">
      <c r="A17" s="27">
        <v>2</v>
      </c>
      <c r="B17" s="28" t="s">
        <v>160</v>
      </c>
      <c r="C17" s="27">
        <v>3</v>
      </c>
      <c r="D17" s="27">
        <v>3</v>
      </c>
      <c r="E17" s="27">
        <f t="shared" ref="E17:E21" si="0">C17*D17</f>
        <v>9</v>
      </c>
    </row>
    <row r="18" spans="1:5" x14ac:dyDescent="0.25">
      <c r="A18" s="27">
        <v>3</v>
      </c>
      <c r="B18" s="27" t="s">
        <v>227</v>
      </c>
      <c r="C18" s="27">
        <v>6</v>
      </c>
      <c r="D18" s="27">
        <v>5</v>
      </c>
      <c r="E18" s="27">
        <f t="shared" si="0"/>
        <v>30</v>
      </c>
    </row>
    <row r="19" spans="1:5" x14ac:dyDescent="0.25">
      <c r="A19" s="27">
        <v>4</v>
      </c>
      <c r="B19" s="27" t="s">
        <v>228</v>
      </c>
      <c r="C19" s="27">
        <v>5</v>
      </c>
      <c r="D19" s="27">
        <v>2</v>
      </c>
      <c r="E19" s="27">
        <f t="shared" si="0"/>
        <v>10</v>
      </c>
    </row>
    <row r="20" spans="1:5" x14ac:dyDescent="0.25">
      <c r="A20" s="27">
        <v>5</v>
      </c>
      <c r="B20" s="27" t="s">
        <v>229</v>
      </c>
      <c r="C20" s="27">
        <v>20</v>
      </c>
      <c r="D20" s="27">
        <v>4</v>
      </c>
      <c r="E20" s="27">
        <f t="shared" si="0"/>
        <v>80</v>
      </c>
    </row>
    <row r="21" spans="1:5" x14ac:dyDescent="0.25">
      <c r="A21" s="27">
        <v>6</v>
      </c>
      <c r="B21" s="27" t="s">
        <v>230</v>
      </c>
      <c r="C21" s="27">
        <v>10</v>
      </c>
      <c r="D21" s="27">
        <v>3</v>
      </c>
      <c r="E21" s="27">
        <f t="shared" si="0"/>
        <v>30</v>
      </c>
    </row>
  </sheetData>
  <mergeCells count="1">
    <mergeCell ref="A1:D1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14</vt:i4>
      </vt:variant>
    </vt:vector>
  </HeadingPairs>
  <TitlesOfParts>
    <vt:vector size="14" baseType="lpstr">
      <vt:lpstr>Remonts</vt:lpstr>
      <vt:lpstr>Dārzs</vt:lpstr>
      <vt:lpstr>Koks</vt:lpstr>
      <vt:lpstr>Betons</vt:lpstr>
      <vt:lpstr>PN1</vt:lpstr>
      <vt:lpstr>PN2</vt:lpstr>
      <vt:lpstr>PN3</vt:lpstr>
      <vt:lpstr>PN4</vt:lpstr>
      <vt:lpstr>PN5</vt:lpstr>
      <vt:lpstr>PN6</vt:lpstr>
      <vt:lpstr>PNA</vt:lpstr>
      <vt:lpstr>Ieņēmumi</vt:lpstr>
      <vt:lpstr>Dienas</vt:lpstr>
      <vt:lpstr>Cenas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Printed>2021-08-25T18:33:27Z</cp:lastPrinted>
  <dcterms:created xsi:type="dcterms:W3CDTF">2015-06-05T18:17:20Z</dcterms:created>
  <dcterms:modified xsi:type="dcterms:W3CDTF">2021-08-31T19:18:35Z</dcterms:modified>
</cp:coreProperties>
</file>