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9035" windowHeight="8445"/>
  </bookViews>
  <sheets>
    <sheet name="atmiņa" sheetId="13" r:id="rId1"/>
    <sheet name="pakāpes" sheetId="8" r:id="rId2"/>
    <sheet name="internets" sheetId="3" r:id="rId3"/>
    <sheet name="2012" sheetId="6" r:id="rId4"/>
    <sheet name="LAN" sheetId="11" r:id="rId5"/>
    <sheet name="WAN" sheetId="9" r:id="rId6"/>
    <sheet name="bezvadu" sheetId="12" r:id="rId7"/>
    <sheet name="mobilais" sheetId="10" r:id="rId8"/>
    <sheet name="maksa" sheetId="20" r:id="rId9"/>
  </sheets>
  <calcPr calcId="145621"/>
</workbook>
</file>

<file path=xl/calcChain.xml><?xml version="1.0" encoding="utf-8"?>
<calcChain xmlns="http://schemas.openxmlformats.org/spreadsheetml/2006/main">
  <c r="L8" i="20" l="1"/>
  <c r="M8" i="20" s="1"/>
  <c r="G8" i="20"/>
  <c r="I8" i="20" s="1"/>
  <c r="B8" i="20"/>
  <c r="M11" i="20"/>
  <c r="M12" i="20"/>
  <c r="M13" i="20"/>
  <c r="M14" i="20"/>
  <c r="M15" i="20"/>
  <c r="M16" i="20"/>
  <c r="M17" i="20"/>
  <c r="M18" i="20"/>
  <c r="M19" i="20"/>
  <c r="M20" i="20"/>
  <c r="M21" i="20"/>
  <c r="M22" i="20"/>
  <c r="M23" i="20"/>
  <c r="M24" i="20"/>
  <c r="M25" i="20"/>
  <c r="M26" i="20"/>
  <c r="M27" i="20"/>
  <c r="M28" i="20"/>
  <c r="M29" i="20"/>
  <c r="M30" i="20"/>
  <c r="M31" i="20"/>
  <c r="M32" i="20"/>
  <c r="M33" i="20"/>
  <c r="M34" i="20"/>
  <c r="M35" i="20"/>
  <c r="M36" i="20"/>
  <c r="M37" i="20"/>
  <c r="M38" i="20"/>
  <c r="M39" i="20"/>
  <c r="H13" i="20"/>
  <c r="H14" i="20"/>
  <c r="H15" i="20"/>
  <c r="H16" i="20"/>
  <c r="H17" i="20"/>
  <c r="H18" i="20"/>
  <c r="H19" i="20"/>
  <c r="H20" i="20"/>
  <c r="H21" i="20"/>
  <c r="H22" i="20"/>
  <c r="H23" i="20"/>
  <c r="H24" i="20"/>
  <c r="H25" i="20"/>
  <c r="H26" i="20"/>
  <c r="H27" i="20"/>
  <c r="H28" i="20"/>
  <c r="H29" i="20"/>
  <c r="H30" i="20"/>
  <c r="H31" i="20"/>
  <c r="H32" i="20"/>
  <c r="H33" i="20"/>
  <c r="H34" i="20"/>
  <c r="H35" i="20"/>
  <c r="H36" i="20"/>
  <c r="H37" i="20"/>
  <c r="H38" i="20"/>
  <c r="H39" i="20"/>
  <c r="H40" i="20"/>
  <c r="H11" i="20"/>
  <c r="H12" i="20"/>
  <c r="M10" i="20"/>
  <c r="H10" i="20"/>
  <c r="C11" i="20"/>
  <c r="C12" i="20"/>
  <c r="C13" i="20"/>
  <c r="C14" i="20"/>
  <c r="C15" i="20"/>
  <c r="C16" i="20"/>
  <c r="C17" i="20"/>
  <c r="C18" i="20"/>
  <c r="C19" i="20"/>
  <c r="C20" i="20"/>
  <c r="C21" i="20"/>
  <c r="C22" i="20"/>
  <c r="C23" i="20"/>
  <c r="C24" i="20"/>
  <c r="C25" i="20"/>
  <c r="C26" i="20"/>
  <c r="C27" i="20"/>
  <c r="C28" i="20"/>
  <c r="C29" i="20"/>
  <c r="C30" i="20"/>
  <c r="C31" i="20"/>
  <c r="C32" i="20"/>
  <c r="C33" i="20"/>
  <c r="C34" i="20"/>
  <c r="C35" i="20"/>
  <c r="C36" i="20"/>
  <c r="C37" i="20"/>
  <c r="C10" i="20"/>
  <c r="D8" i="20"/>
  <c r="F16" i="8" l="1"/>
  <c r="D3" i="8"/>
  <c r="B3" i="3"/>
</calcChain>
</file>

<file path=xl/sharedStrings.xml><?xml version="1.0" encoding="utf-8"?>
<sst xmlns="http://schemas.openxmlformats.org/spreadsheetml/2006/main" count="873" uniqueCount="702">
  <si>
    <t xml:space="preserve">Afghanistan </t>
  </si>
  <si>
    <t xml:space="preserve">Albania </t>
  </si>
  <si>
    <t xml:space="preserve">Algeria </t>
  </si>
  <si>
    <t xml:space="preserve">Andorra </t>
  </si>
  <si>
    <t xml:space="preserve">Angola </t>
  </si>
  <si>
    <t xml:space="preserve">Antigua and Barbuda </t>
  </si>
  <si>
    <t xml:space="preserve">Argentina </t>
  </si>
  <si>
    <t xml:space="preserve">Armenia </t>
  </si>
  <si>
    <t xml:space="preserve">Aruba </t>
  </si>
  <si>
    <t xml:space="preserve">Australia </t>
  </si>
  <si>
    <t xml:space="preserve">Austria </t>
  </si>
  <si>
    <t xml:space="preserve">Azerbaijan </t>
  </si>
  <si>
    <t xml:space="preserve">Bahamas, The </t>
  </si>
  <si>
    <t xml:space="preserve">Bahrain </t>
  </si>
  <si>
    <t xml:space="preserve">Bangladesh </t>
  </si>
  <si>
    <t xml:space="preserve">Barbados </t>
  </si>
  <si>
    <t xml:space="preserve">Belarus </t>
  </si>
  <si>
    <t xml:space="preserve">Belgium </t>
  </si>
  <si>
    <t xml:space="preserve">Belize </t>
  </si>
  <si>
    <t xml:space="preserve">Benin </t>
  </si>
  <si>
    <t xml:space="preserve">Bermuda </t>
  </si>
  <si>
    <t xml:space="preserve">Bhutan </t>
  </si>
  <si>
    <t xml:space="preserve">Bolivia </t>
  </si>
  <si>
    <t xml:space="preserve">Bosnia and Herzegovina </t>
  </si>
  <si>
    <t xml:space="preserve">Botswana </t>
  </si>
  <si>
    <t xml:space="preserve">Brazil </t>
  </si>
  <si>
    <t xml:space="preserve">Brunei Darussalam </t>
  </si>
  <si>
    <t xml:space="preserve">Bulgaria </t>
  </si>
  <si>
    <t xml:space="preserve">Burkina Faso </t>
  </si>
  <si>
    <t xml:space="preserve">Burundi </t>
  </si>
  <si>
    <t xml:space="preserve">Cambodia </t>
  </si>
  <si>
    <t xml:space="preserve">Cameroon </t>
  </si>
  <si>
    <t xml:space="preserve">Canada </t>
  </si>
  <si>
    <t xml:space="preserve">Cape Verde </t>
  </si>
  <si>
    <t xml:space="preserve">Cayman Islands </t>
  </si>
  <si>
    <t xml:space="preserve">Central African Republic </t>
  </si>
  <si>
    <t xml:space="preserve">Chad </t>
  </si>
  <si>
    <t xml:space="preserve">Chile </t>
  </si>
  <si>
    <t xml:space="preserve">China </t>
  </si>
  <si>
    <t xml:space="preserve">Colombia </t>
  </si>
  <si>
    <t xml:space="preserve">Comoros </t>
  </si>
  <si>
    <t xml:space="preserve">Costa Rica </t>
  </si>
  <si>
    <t xml:space="preserve">Cote d'Ivoire </t>
  </si>
  <si>
    <t xml:space="preserve">Croatia </t>
  </si>
  <si>
    <t xml:space="preserve">Cuba </t>
  </si>
  <si>
    <t xml:space="preserve">Cyprus </t>
  </si>
  <si>
    <t xml:space="preserve">Czech Republic </t>
  </si>
  <si>
    <t xml:space="preserve">Denmark </t>
  </si>
  <si>
    <t xml:space="preserve">Djibouti </t>
  </si>
  <si>
    <t xml:space="preserve">Dominica </t>
  </si>
  <si>
    <t xml:space="preserve">Dominican Republic </t>
  </si>
  <si>
    <t xml:space="preserve">Ecuador </t>
  </si>
  <si>
    <t xml:space="preserve">El Salvador </t>
  </si>
  <si>
    <t xml:space="preserve">Equatorial Guinea </t>
  </si>
  <si>
    <t xml:space="preserve">Eritrea </t>
  </si>
  <si>
    <t xml:space="preserve">Estonia </t>
  </si>
  <si>
    <t xml:space="preserve">Ethiopia </t>
  </si>
  <si>
    <t xml:space="preserve">Faeroe Islands </t>
  </si>
  <si>
    <t xml:space="preserve">Fiji </t>
  </si>
  <si>
    <t xml:space="preserve">Finland </t>
  </si>
  <si>
    <t xml:space="preserve">France </t>
  </si>
  <si>
    <t xml:space="preserve">French Polynesia </t>
  </si>
  <si>
    <t xml:space="preserve">Gabon </t>
  </si>
  <si>
    <t xml:space="preserve">Gambia, The </t>
  </si>
  <si>
    <t xml:space="preserve">Georgia </t>
  </si>
  <si>
    <t xml:space="preserve">Germany </t>
  </si>
  <si>
    <t xml:space="preserve">Ghana </t>
  </si>
  <si>
    <t xml:space="preserve">Greece </t>
  </si>
  <si>
    <t xml:space="preserve">Greenland </t>
  </si>
  <si>
    <t xml:space="preserve">Grenada </t>
  </si>
  <si>
    <t xml:space="preserve">Guam </t>
  </si>
  <si>
    <t xml:space="preserve">Guatemala </t>
  </si>
  <si>
    <t xml:space="preserve">Guinea </t>
  </si>
  <si>
    <t xml:space="preserve">Guinea-Bissau </t>
  </si>
  <si>
    <t xml:space="preserve">Guyana </t>
  </si>
  <si>
    <t xml:space="preserve">Haiti </t>
  </si>
  <si>
    <t xml:space="preserve">Honduras </t>
  </si>
  <si>
    <t xml:space="preserve">Hong Kong SAR, China </t>
  </si>
  <si>
    <t xml:space="preserve">Hungary </t>
  </si>
  <si>
    <t xml:space="preserve">Iceland </t>
  </si>
  <si>
    <t xml:space="preserve">India </t>
  </si>
  <si>
    <t xml:space="preserve">Indonesia </t>
  </si>
  <si>
    <t xml:space="preserve">Iraq </t>
  </si>
  <si>
    <t xml:space="preserve">Ireland </t>
  </si>
  <si>
    <t xml:space="preserve">Israel </t>
  </si>
  <si>
    <t xml:space="preserve">Italy </t>
  </si>
  <si>
    <t xml:space="preserve">Jamaica </t>
  </si>
  <si>
    <t xml:space="preserve">Japan </t>
  </si>
  <si>
    <t xml:space="preserve">Jordan </t>
  </si>
  <si>
    <t xml:space="preserve">Kazakhstan </t>
  </si>
  <si>
    <t xml:space="preserve">Kenya </t>
  </si>
  <si>
    <t xml:space="preserve">Kiribati </t>
  </si>
  <si>
    <t xml:space="preserve">Kuwait </t>
  </si>
  <si>
    <t xml:space="preserve">Kyrgyz Republic </t>
  </si>
  <si>
    <t xml:space="preserve">Lao PDR </t>
  </si>
  <si>
    <t xml:space="preserve">Latvia </t>
  </si>
  <si>
    <t xml:space="preserve">Lebanon </t>
  </si>
  <si>
    <t xml:space="preserve">Lesotho </t>
  </si>
  <si>
    <t xml:space="preserve">Liberia </t>
  </si>
  <si>
    <t xml:space="preserve">Libya </t>
  </si>
  <si>
    <t xml:space="preserve">Liechtenstein </t>
  </si>
  <si>
    <t xml:space="preserve">Lithuania </t>
  </si>
  <si>
    <t xml:space="preserve">Luxembourg </t>
  </si>
  <si>
    <t xml:space="preserve">Macao SAR, China </t>
  </si>
  <si>
    <t xml:space="preserve">Macedonia, FYR </t>
  </si>
  <si>
    <t xml:space="preserve">Madagascar </t>
  </si>
  <si>
    <t xml:space="preserve">Malawi </t>
  </si>
  <si>
    <t xml:space="preserve">Malaysia </t>
  </si>
  <si>
    <t xml:space="preserve">Maldives </t>
  </si>
  <si>
    <t xml:space="preserve">Mali </t>
  </si>
  <si>
    <t xml:space="preserve">Malta </t>
  </si>
  <si>
    <t xml:space="preserve">Marshall Islands </t>
  </si>
  <si>
    <t xml:space="preserve">Mauritania </t>
  </si>
  <si>
    <t xml:space="preserve">Mauritius </t>
  </si>
  <si>
    <t xml:space="preserve">Mexico </t>
  </si>
  <si>
    <t xml:space="preserve">Moldova </t>
  </si>
  <si>
    <t xml:space="preserve">Monaco </t>
  </si>
  <si>
    <t xml:space="preserve">Mongolia </t>
  </si>
  <si>
    <t xml:space="preserve">Montenegro </t>
  </si>
  <si>
    <t xml:space="preserve">Morocco </t>
  </si>
  <si>
    <t xml:space="preserve">Mozambique </t>
  </si>
  <si>
    <t xml:space="preserve">Myanmar </t>
  </si>
  <si>
    <t xml:space="preserve">Namibia </t>
  </si>
  <si>
    <t xml:space="preserve">Nepal </t>
  </si>
  <si>
    <t xml:space="preserve">Netherlands </t>
  </si>
  <si>
    <t xml:space="preserve">New Caledonia </t>
  </si>
  <si>
    <t xml:space="preserve">New Zealand </t>
  </si>
  <si>
    <t xml:space="preserve">Nicaragua </t>
  </si>
  <si>
    <t xml:space="preserve">Niger </t>
  </si>
  <si>
    <t xml:space="preserve">Nigeria </t>
  </si>
  <si>
    <t xml:space="preserve">Norway </t>
  </si>
  <si>
    <t xml:space="preserve">Oman </t>
  </si>
  <si>
    <t xml:space="preserve">Pakistan </t>
  </si>
  <si>
    <t xml:space="preserve">Panama </t>
  </si>
  <si>
    <t xml:space="preserve">Papua New Guinea </t>
  </si>
  <si>
    <t xml:space="preserve">Paraguay </t>
  </si>
  <si>
    <t xml:space="preserve">Peru </t>
  </si>
  <si>
    <t xml:space="preserve">Philippines </t>
  </si>
  <si>
    <t xml:space="preserve">Poland </t>
  </si>
  <si>
    <t xml:space="preserve">Portugal </t>
  </si>
  <si>
    <t xml:space="preserve">Puerto Rico </t>
  </si>
  <si>
    <t xml:space="preserve">Qatar </t>
  </si>
  <si>
    <t xml:space="preserve">Romania </t>
  </si>
  <si>
    <t xml:space="preserve">Russian Federation </t>
  </si>
  <si>
    <t xml:space="preserve">Rwanda </t>
  </si>
  <si>
    <t xml:space="preserve">Samoa </t>
  </si>
  <si>
    <t xml:space="preserve">San Marino </t>
  </si>
  <si>
    <t xml:space="preserve">Sao Tome and Principe </t>
  </si>
  <si>
    <t xml:space="preserve">Saudi Arabia </t>
  </si>
  <si>
    <t xml:space="preserve">Senegal </t>
  </si>
  <si>
    <t xml:space="preserve">Serbia </t>
  </si>
  <si>
    <t xml:space="preserve">Seychelles </t>
  </si>
  <si>
    <t xml:space="preserve">Sierra Leone </t>
  </si>
  <si>
    <t xml:space="preserve">Singapore </t>
  </si>
  <si>
    <t xml:space="preserve">Slovak Republic </t>
  </si>
  <si>
    <t xml:space="preserve">Slovenia </t>
  </si>
  <si>
    <t xml:space="preserve">Solomon Islands </t>
  </si>
  <si>
    <t xml:space="preserve">Somalia </t>
  </si>
  <si>
    <t xml:space="preserve">South Africa </t>
  </si>
  <si>
    <t xml:space="preserve">Spain </t>
  </si>
  <si>
    <t xml:space="preserve">Sri Lanka </t>
  </si>
  <si>
    <t xml:space="preserve">Sudan </t>
  </si>
  <si>
    <t xml:space="preserve">Suriname </t>
  </si>
  <si>
    <t xml:space="preserve">Swaziland </t>
  </si>
  <si>
    <t xml:space="preserve">Sweden </t>
  </si>
  <si>
    <t xml:space="preserve">Switzerland </t>
  </si>
  <si>
    <t xml:space="preserve">Syrian Arab Republic </t>
  </si>
  <si>
    <t xml:space="preserve">Tajikistan </t>
  </si>
  <si>
    <t xml:space="preserve">Tanzania </t>
  </si>
  <si>
    <t xml:space="preserve">Thailand </t>
  </si>
  <si>
    <t xml:space="preserve">Timor-Leste </t>
  </si>
  <si>
    <t xml:space="preserve">Togo </t>
  </si>
  <si>
    <t xml:space="preserve">Tonga </t>
  </si>
  <si>
    <t xml:space="preserve">Trinidad and Tobago </t>
  </si>
  <si>
    <t xml:space="preserve">Tunisia </t>
  </si>
  <si>
    <t xml:space="preserve">Turkey </t>
  </si>
  <si>
    <t xml:space="preserve">Turkmenistan </t>
  </si>
  <si>
    <t xml:space="preserve">Tuvalu </t>
  </si>
  <si>
    <t xml:space="preserve">Uganda </t>
  </si>
  <si>
    <t xml:space="preserve">Ukraine </t>
  </si>
  <si>
    <t xml:space="preserve">United Arab Emirates </t>
  </si>
  <si>
    <t xml:space="preserve">United Kingdom </t>
  </si>
  <si>
    <t xml:space="preserve">United States </t>
  </si>
  <si>
    <t xml:space="preserve">Uruguay </t>
  </si>
  <si>
    <t xml:space="preserve">Uzbekistan </t>
  </si>
  <si>
    <t xml:space="preserve">Vanuatu </t>
  </si>
  <si>
    <t xml:space="preserve">Venezuela, RB </t>
  </si>
  <si>
    <t xml:space="preserve">Vietnam </t>
  </si>
  <si>
    <t xml:space="preserve">West Bank and Gaza </t>
  </si>
  <si>
    <t xml:space="preserve">Zambia </t>
  </si>
  <si>
    <t xml:space="preserve">Zimbabwe </t>
  </si>
  <si>
    <t>SDSL</t>
  </si>
  <si>
    <t>ADSL2</t>
  </si>
  <si>
    <t>ADSL2+</t>
  </si>
  <si>
    <t>GSM CSD (2G)</t>
  </si>
  <si>
    <t>HSCSD</t>
  </si>
  <si>
    <t>GPRS (2.5G)</t>
  </si>
  <si>
    <t>WiDEN</t>
  </si>
  <si>
    <t>CDMA2000 1×RTT</t>
  </si>
  <si>
    <t>EDGE (2.75G) (type 1 MS)</t>
  </si>
  <si>
    <t>UMTS 3G</t>
  </si>
  <si>
    <t>EDGE (type 2 MS)</t>
  </si>
  <si>
    <t>EDGE Evolution (type 1 MS)</t>
  </si>
  <si>
    <t>EDGE Evolution (type 2 MS)</t>
  </si>
  <si>
    <t>1×EV-DO rev. 0</t>
  </si>
  <si>
    <t>1×EV-DO rev. A</t>
  </si>
  <si>
    <t>1×EV-DO rev. B</t>
  </si>
  <si>
    <t>HSDPA/HSUPA (3.5G)</t>
  </si>
  <si>
    <t>4×EV-DO Enhancements (2×2 MIMO)</t>
  </si>
  <si>
    <t>HSPA+ (2×2 MIMO)</t>
  </si>
  <si>
    <t>15×EV-DO rev. B</t>
  </si>
  <si>
    <t>UMB (2×2 MIMO)</t>
  </si>
  <si>
    <t>LTE (2×2 MIMO)</t>
  </si>
  <si>
    <t>UMB (4×4 MIMO)</t>
  </si>
  <si>
    <t>EV-DO rev. C</t>
  </si>
  <si>
    <t>LTE (4×4 MIMO)</t>
  </si>
  <si>
    <t>DS0</t>
  </si>
  <si>
    <t>G.Lite (aka ADSL Lite)</t>
  </si>
  <si>
    <t>DS1/T1 (and ISDN Primary Rate Interface)</t>
  </si>
  <si>
    <t>E1 (and ISDN Primary Rate Interface)</t>
  </si>
  <si>
    <t>G.SHDSL</t>
  </si>
  <si>
    <t>T2</t>
  </si>
  <si>
    <t>E2</t>
  </si>
  <si>
    <t>E3</t>
  </si>
  <si>
    <t>DS3/T3 ('45 Meg')</t>
  </si>
  <si>
    <t>STS-1/EC-1/OC-1/STM-0</t>
  </si>
  <si>
    <t>VDSL (symmetry optional)</t>
  </si>
  <si>
    <t>OC-3/STM-1</t>
  </si>
  <si>
    <t>VDSL2 (symmetry optional)</t>
  </si>
  <si>
    <t>T4</t>
  </si>
  <si>
    <t>T5</t>
  </si>
  <si>
    <t>OC-9</t>
  </si>
  <si>
    <t>OC-12/STM-4</t>
  </si>
  <si>
    <t>OC-18</t>
  </si>
  <si>
    <t>OC-24</t>
  </si>
  <si>
    <t>OC-36</t>
  </si>
  <si>
    <t>OC-48/STM-16</t>
  </si>
  <si>
    <t>OC-96</t>
  </si>
  <si>
    <t>OC-192/STM-64</t>
  </si>
  <si>
    <t>10 Gigabit Ethernet WAN PHY</t>
  </si>
  <si>
    <t>10 Gigabit Ethernet LAN PHY</t>
  </si>
  <si>
    <t>OC-256</t>
  </si>
  <si>
    <t>OC-768/STM-256</t>
  </si>
  <si>
    <t>OC-1536/STM-512</t>
  </si>
  <si>
    <t>OC-3072/STM-1024</t>
  </si>
  <si>
    <t>LocalTalk</t>
  </si>
  <si>
    <t>Econet</t>
  </si>
  <si>
    <t>Omninet</t>
  </si>
  <si>
    <t>IBM PC Network</t>
  </si>
  <si>
    <t>ARCNET (Standard)</t>
  </si>
  <si>
    <t>Token Ring (Original)</t>
  </si>
  <si>
    <t>Ethernet (10BASE-T)</t>
  </si>
  <si>
    <t>Token Ring (Later)</t>
  </si>
  <si>
    <t>ARCnet Plus</t>
  </si>
  <si>
    <t>Token Ring IEEE 802.5t</t>
  </si>
  <si>
    <t>Fast Ethernet (100BASE-TX)</t>
  </si>
  <si>
    <t>FDDI</t>
  </si>
  <si>
    <t>HomePlug AV</t>
  </si>
  <si>
    <t>HIPPI</t>
  </si>
  <si>
    <t>IEEE 1901</t>
  </si>
  <si>
    <t>Token Ring IEEE 802.5v</t>
  </si>
  <si>
    <t>Gigabit Ethernet (1000BASE-T)</t>
  </si>
  <si>
    <t>Reflective Memory or RFM2 (1.25 µs latency)</t>
  </si>
  <si>
    <t>Myrinet 2000</t>
  </si>
  <si>
    <t>RapidIO Gen1 1x</t>
  </si>
  <si>
    <t>Quadrics QsNetI</t>
  </si>
  <si>
    <t>RapidIO Gen2 1x</t>
  </si>
  <si>
    <t>Quadrics QsNetII</t>
  </si>
  <si>
    <t>RapidIO Gen1 4x</t>
  </si>
  <si>
    <t>RapidIO Gen2 2x</t>
  </si>
  <si>
    <t>10 Gigabit Ethernet (10GBASE-X)</t>
  </si>
  <si>
    <t>Myri 10G</t>
  </si>
  <si>
    <t>RapidIO Gen2 4x</t>
  </si>
  <si>
    <t>Scalable Coherent Interface (SCI) Dual Channel SCI, x8 PCIe</t>
  </si>
  <si>
    <t>32 Gbit/s</t>
  </si>
  <si>
    <t>4 GB/s</t>
  </si>
  <si>
    <t>RapidIO Gen2 8x</t>
  </si>
  <si>
    <t>40 Gigabit Ethernet (40GBASE-X)</t>
  </si>
  <si>
    <t>48 Gbit/s</t>
  </si>
  <si>
    <t>6 GB/s</t>
  </si>
  <si>
    <t>RapidIO Gen2 16x</t>
  </si>
  <si>
    <t>80 Gbit/s</t>
  </si>
  <si>
    <t>10 GB/s</t>
  </si>
  <si>
    <t>100 Gigabit Ethernet (100GBASE-X)</t>
  </si>
  <si>
    <t>Classic WaveLAN</t>
  </si>
  <si>
    <t>IEEE 802.11</t>
  </si>
  <si>
    <t>RONJA</t>
  </si>
  <si>
    <t>IEEE 802.11a</t>
  </si>
  <si>
    <t>IEEE 802.11b</t>
  </si>
  <si>
    <t>IEEE 802.11g</t>
  </si>
  <si>
    <t>IEEE 802.16 (WiMAX)</t>
  </si>
  <si>
    <t>IEEE 802.11g with Super G by Atheros</t>
  </si>
  <si>
    <t>IEEE 802.11g with 125 High Speed Mode by Broadcom</t>
  </si>
  <si>
    <t>IEEE 802.11g with Nitro by Conexant</t>
  </si>
  <si>
    <t>IEEE 802.11n</t>
  </si>
  <si>
    <t>IEEE 802.11ac (maximum theoretical speed)</t>
  </si>
  <si>
    <t>ANT</t>
  </si>
  <si>
    <t>IrDA-Control</t>
  </si>
  <si>
    <t>IrDA-SIR</t>
  </si>
  <si>
    <t>802.15.4 (2.4 GHz)</t>
  </si>
  <si>
    <t>Bluetooth 1.1</t>
  </si>
  <si>
    <t>Bluetooth 2.0+EDR</t>
  </si>
  <si>
    <t>IrDA-FIR</t>
  </si>
  <si>
    <t>IrDA-VFIR</t>
  </si>
  <si>
    <t>Bluetooth 3.0</t>
  </si>
  <si>
    <t>Bluetooth 4.0</t>
  </si>
  <si>
    <t>IrDA-UFIR</t>
  </si>
  <si>
    <t>WUSB-UWB</t>
  </si>
  <si>
    <t>IrDA-Giga-IR</t>
  </si>
  <si>
    <t>800 MB/s</t>
  </si>
  <si>
    <t>64 Gbit/s</t>
  </si>
  <si>
    <t>8 GB/s</t>
  </si>
  <si>
    <t>128 Gbit/s</t>
  </si>
  <si>
    <t>16 GB/s</t>
  </si>
  <si>
    <t>FireWire (IEEE 1394) 400</t>
  </si>
  <si>
    <t>FPM DRAM</t>
  </si>
  <si>
    <t>45 ns</t>
  </si>
  <si>
    <t>22 MHz</t>
  </si>
  <si>
    <t>177 MB/s</t>
  </si>
  <si>
    <t>EDO DRAM</t>
  </si>
  <si>
    <t>30 ns</t>
  </si>
  <si>
    <t>33 MHz</t>
  </si>
  <si>
    <t>266 MB/s</t>
  </si>
  <si>
    <t>PC-66 SDR SDRAM</t>
  </si>
  <si>
    <t>10/15 ns</t>
  </si>
  <si>
    <t>66 MHz</t>
  </si>
  <si>
    <t>533 MB/s</t>
  </si>
  <si>
    <t>PC-100 SDR SDRAM</t>
  </si>
  <si>
    <t>8 ns</t>
  </si>
  <si>
    <t>100 MHz</t>
  </si>
  <si>
    <t>PC-133 SDR SDRAM</t>
  </si>
  <si>
    <t>7/7.5 ns</t>
  </si>
  <si>
    <t>133 MHz</t>
  </si>
  <si>
    <t>RIMM-1200 RDRAM</t>
  </si>
  <si>
    <t>PC-600</t>
  </si>
  <si>
    <t>300 MHz</t>
  </si>
  <si>
    <t>RIMM-1400 RDRAM</t>
  </si>
  <si>
    <t>PC-700</t>
  </si>
  <si>
    <t>350 MHz</t>
  </si>
  <si>
    <t>RIMM-1600 RDRAM</t>
  </si>
  <si>
    <t>PC-800</t>
  </si>
  <si>
    <t>400 MHz</t>
  </si>
  <si>
    <t>PC-1600 DDR SDRAM</t>
  </si>
  <si>
    <t>DDR-200</t>
  </si>
  <si>
    <t>RIMM-2100 RDRAM</t>
  </si>
  <si>
    <t>533 MHz</t>
  </si>
  <si>
    <t>PC-2100 DDR SDRAM</t>
  </si>
  <si>
    <t>DDR-266</t>
  </si>
  <si>
    <t>PC-2700 DDR SDRAM</t>
  </si>
  <si>
    <t>DDR-333</t>
  </si>
  <si>
    <t>166 MHz</t>
  </si>
  <si>
    <t>PC-3200 DDR SDRAM</t>
  </si>
  <si>
    <t>DDR-400</t>
  </si>
  <si>
    <t>200 MHz</t>
  </si>
  <si>
    <t>PC2-3200 DDR2 SDRAM</t>
  </si>
  <si>
    <t>DDR2-400</t>
  </si>
  <si>
    <t>PC-3500 DDR SDRAM</t>
  </si>
  <si>
    <t>DDR-433</t>
  </si>
  <si>
    <t>216 MHz</t>
  </si>
  <si>
    <t>PC-3700 DDR SDRAM</t>
  </si>
  <si>
    <t>DDR-466</t>
  </si>
  <si>
    <t>233 MHz</t>
  </si>
  <si>
    <t>PC-4000 DDR SDRAM</t>
  </si>
  <si>
    <t>DDR-500</t>
  </si>
  <si>
    <t>250 MHz</t>
  </si>
  <si>
    <t>PC-4200 DDR SDRAM</t>
  </si>
  <si>
    <t>DDR-533</t>
  </si>
  <si>
    <t>266 MHz</t>
  </si>
  <si>
    <t>PC2-4200 DDR2 SDRAM</t>
  </si>
  <si>
    <t>DDR2-533</t>
  </si>
  <si>
    <t>PC-4400 DDR SDRAM</t>
  </si>
  <si>
    <t>DDR-550</t>
  </si>
  <si>
    <t>275 MHz</t>
  </si>
  <si>
    <t>PC-4800 DDR SDRAM</t>
  </si>
  <si>
    <t>DDR-600</t>
  </si>
  <si>
    <t>PC2-5300 DDR2 SDRAM</t>
  </si>
  <si>
    <t>DDR2-667</t>
  </si>
  <si>
    <t>167 MHz</t>
  </si>
  <si>
    <t>PC2-6000 DDR2 SDRAM</t>
  </si>
  <si>
    <t>DDR2-750</t>
  </si>
  <si>
    <t>188 MHz</t>
  </si>
  <si>
    <t>PC2-6400 DDR2 SDRAM</t>
  </si>
  <si>
    <t>DDR2-800</t>
  </si>
  <si>
    <t>PC3-6400 DDR3 SDRAM</t>
  </si>
  <si>
    <t>DDR3-800</t>
  </si>
  <si>
    <t>PC2-7200 DDR2 SDRAM</t>
  </si>
  <si>
    <t>DDR2-900</t>
  </si>
  <si>
    <t>225 MHz</t>
  </si>
  <si>
    <t>PC2-8000 DDR2 SDRAM</t>
  </si>
  <si>
    <t>DDR2-1000</t>
  </si>
  <si>
    <t>1 GT/s</t>
  </si>
  <si>
    <t>PC2-8500 DDR2 SDRAM</t>
  </si>
  <si>
    <t>DDR2-1066</t>
  </si>
  <si>
    <t>267 MHz</t>
  </si>
  <si>
    <t>PC3-8500 DDR3 SDRAM</t>
  </si>
  <si>
    <t>DDR3-1066</t>
  </si>
  <si>
    <t>PC2-8800 DDR2 SDRAM</t>
  </si>
  <si>
    <t>DDR2-1100</t>
  </si>
  <si>
    <t>PC2-8888 DDR2 SDRAM</t>
  </si>
  <si>
    <t>278 MHz</t>
  </si>
  <si>
    <t>PC2-9136 DDR2 SDRAM</t>
  </si>
  <si>
    <t>DDR2-1142</t>
  </si>
  <si>
    <t>286 MHz</t>
  </si>
  <si>
    <t>PC2-9200 DDR2 SDRAM</t>
  </si>
  <si>
    <t>DDR2-1150</t>
  </si>
  <si>
    <t>288 MHz</t>
  </si>
  <si>
    <t>PC2-9600 DDR2 SDRAM</t>
  </si>
  <si>
    <t>DDR2-1200</t>
  </si>
  <si>
    <t>PC2-10000 DDR2 SDRAM</t>
  </si>
  <si>
    <t>DDR2-1250</t>
  </si>
  <si>
    <t>313 MHz</t>
  </si>
  <si>
    <t>PC3-10600 DDR3 SDRAM</t>
  </si>
  <si>
    <t>DDR3-1333</t>
  </si>
  <si>
    <t>PC3-11000 DDR3 SDRAM</t>
  </si>
  <si>
    <t>DDR3-1375</t>
  </si>
  <si>
    <t>172 MHz</t>
  </si>
  <si>
    <t>88 Gbit/s</t>
  </si>
  <si>
    <t>11 GB/s</t>
  </si>
  <si>
    <t>PC3-12800 DDR3 SDRAM</t>
  </si>
  <si>
    <t>DDR3-1600</t>
  </si>
  <si>
    <t>PC3-13000 DDR3 SDRAM</t>
  </si>
  <si>
    <t>DDR3-1625</t>
  </si>
  <si>
    <t>203 MHz</t>
  </si>
  <si>
    <t>104 Gbit/s</t>
  </si>
  <si>
    <t>13 GB/s</t>
  </si>
  <si>
    <t>PC3-14400 DDR3 SDRAM</t>
  </si>
  <si>
    <t>DDR3-1800</t>
  </si>
  <si>
    <t>PC3-14900 DDR3 SDRAM</t>
  </si>
  <si>
    <t>DDR3-1866</t>
  </si>
  <si>
    <t>PC3-15000 DDR3 SDRAM</t>
  </si>
  <si>
    <t>PC3-16000 DDR3 SDRAM</t>
  </si>
  <si>
    <t>DDR3-2000</t>
  </si>
  <si>
    <t>2 GT/s</t>
  </si>
  <si>
    <t>PC3-17000 DDR3 SDRAM</t>
  </si>
  <si>
    <t>DDR3-2133</t>
  </si>
  <si>
    <t>PC3-17600 DDR3 SDRAM</t>
  </si>
  <si>
    <t>DDR3-2200</t>
  </si>
  <si>
    <t>PC3-19200 DDR3 SDRAM</t>
  </si>
  <si>
    <t>DDR3-2400</t>
  </si>
  <si>
    <t>PC3-21300 DDR3 SDRAM</t>
  </si>
  <si>
    <t>DDR3-2666</t>
  </si>
  <si>
    <t>333 MHz</t>
  </si>
  <si>
    <t>PC3-24000 DDR3 SDRAM</t>
  </si>
  <si>
    <t>DDR3-3000</t>
  </si>
  <si>
    <t>375 MHz</t>
  </si>
  <si>
    <t>192 Gbit/s</t>
  </si>
  <si>
    <t>24 GB/s</t>
  </si>
  <si>
    <t>64 lanes</t>
  </si>
  <si>
    <t>DDR</t>
  </si>
  <si>
    <t>DDR2</t>
  </si>
  <si>
    <t>GDDR3</t>
  </si>
  <si>
    <t>1250 MHz</t>
  </si>
  <si>
    <t>159 Gbit/s</t>
  </si>
  <si>
    <t>GDDR4</t>
  </si>
  <si>
    <t>1100 MHz</t>
  </si>
  <si>
    <t>GDDR5</t>
  </si>
  <si>
    <t>1500 MHz</t>
  </si>
  <si>
    <t>6 GT/s</t>
  </si>
  <si>
    <t>384 Gbit/s</t>
  </si>
  <si>
    <t>48 GB/s</t>
  </si>
  <si>
    <t xml:space="preserve">Congo, Dem, Rep, </t>
  </si>
  <si>
    <t xml:space="preserve">Congo, Rep, </t>
  </si>
  <si>
    <t xml:space="preserve">Egypt, Arab Rep, </t>
  </si>
  <si>
    <t xml:space="preserve">Iran, Islamic Rep, </t>
  </si>
  <si>
    <t xml:space="preserve">Korea, Rep, </t>
  </si>
  <si>
    <t xml:space="preserve">Micronesia, Fed, Sts, </t>
  </si>
  <si>
    <t xml:space="preserve">St, Kitts and Nevis </t>
  </si>
  <si>
    <t xml:space="preserve">St, Lucia </t>
  </si>
  <si>
    <t xml:space="preserve">St, Vincent and the Grenadines </t>
  </si>
  <si>
    <t xml:space="preserve">Virgin Islands (U,S,) </t>
  </si>
  <si>
    <t xml:space="preserve">Yemen, Rep, </t>
  </si>
  <si>
    <t>Valsts</t>
  </si>
  <si>
    <t>Pētījumā iekļauto valstu skaits</t>
  </si>
  <si>
    <t>China</t>
  </si>
  <si>
    <t>United States</t>
  </si>
  <si>
    <t>India</t>
  </si>
  <si>
    <t>Japan</t>
  </si>
  <si>
    <t>Brazil</t>
  </si>
  <si>
    <t>Germany</t>
  </si>
  <si>
    <t>Russia</t>
  </si>
  <si>
    <t>Indonesia</t>
  </si>
  <si>
    <t>United Kingdom</t>
  </si>
  <si>
    <t>France</t>
  </si>
  <si>
    <t>Interneta lietotāju skaits 2012. gadā (miljonos)</t>
  </si>
  <si>
    <t>Ātrums</t>
  </si>
  <si>
    <t>y</t>
  </si>
  <si>
    <t>z</t>
  </si>
  <si>
    <t>a</t>
  </si>
  <si>
    <t>f</t>
  </si>
  <si>
    <t>p</t>
  </si>
  <si>
    <t>n</t>
  </si>
  <si>
    <t>m</t>
  </si>
  <si>
    <t>c</t>
  </si>
  <si>
    <t>d</t>
  </si>
  <si>
    <t>D</t>
  </si>
  <si>
    <t>h</t>
  </si>
  <si>
    <t>M</t>
  </si>
  <si>
    <t>G</t>
  </si>
  <si>
    <t>T</t>
  </si>
  <si>
    <t>P</t>
  </si>
  <si>
    <t>E</t>
  </si>
  <si>
    <t>Z</t>
  </si>
  <si>
    <t>Y</t>
  </si>
  <si>
    <t>Simbols</t>
  </si>
  <si>
    <t>Nosaukums</t>
  </si>
  <si>
    <t>yocto</t>
  </si>
  <si>
    <t>zepto</t>
  </si>
  <si>
    <t>atto</t>
  </si>
  <si>
    <t>femto</t>
  </si>
  <si>
    <t>pico</t>
  </si>
  <si>
    <t>nano</t>
  </si>
  <si>
    <t>micro</t>
  </si>
  <si>
    <t>milli</t>
  </si>
  <si>
    <t>centi</t>
  </si>
  <si>
    <t>deci</t>
  </si>
  <si>
    <t>deka</t>
  </si>
  <si>
    <t>hecto</t>
  </si>
  <si>
    <t>kilo</t>
  </si>
  <si>
    <t>mega</t>
  </si>
  <si>
    <t>giga</t>
  </si>
  <si>
    <t>tera</t>
  </si>
  <si>
    <t>peta</t>
  </si>
  <si>
    <t>exa</t>
  </si>
  <si>
    <t>zetta</t>
  </si>
  <si>
    <t>yotta</t>
  </si>
  <si>
    <t>k</t>
  </si>
  <si>
    <t>K</t>
  </si>
  <si>
    <t>-</t>
  </si>
  <si>
    <t>Lejupielādes ātrums</t>
  </si>
  <si>
    <t>Augšupielādes ātrums</t>
  </si>
  <si>
    <t>operatīvā atmiņa</t>
  </si>
  <si>
    <t>video atmiņa</t>
  </si>
  <si>
    <t>Tehnoloģija</t>
  </si>
  <si>
    <t>Datu pārraides ātrums globālajos tīklos</t>
  </si>
  <si>
    <t>LR-VDSL2 (4 to 5 km range) (symmetry optional)</t>
  </si>
  <si>
    <t>ADSL</t>
  </si>
  <si>
    <t>Satellite Internet</t>
  </si>
  <si>
    <t>DOCSIS v1.0 (Cable modem)</t>
  </si>
  <si>
    <t>DOCSIS v2.0 (Cable modem)</t>
  </si>
  <si>
    <t>DOCSIS v3.0 (Cable modem)</t>
  </si>
  <si>
    <t>Datu pārraides ātrums lokālajos tīklos</t>
  </si>
  <si>
    <t>Datu pārraides ātrums bezvadu tīklos</t>
  </si>
  <si>
    <t>Datums</t>
  </si>
  <si>
    <t>Tips</t>
  </si>
  <si>
    <t>Atmiņas veids</t>
  </si>
  <si>
    <t>Atmiņas mikroshēmu raksturojums</t>
  </si>
  <si>
    <t>Par cik valstīm nav pieejami dati</t>
  </si>
  <si>
    <t>Par cik valstīm ir pieejami dati</t>
  </si>
  <si>
    <t>Pētījums par interneta lietotāju skaitu starp katriem 100 iedzīvotājiem</t>
  </si>
  <si>
    <t>Pētījumā iekļautās valstis</t>
  </si>
  <si>
    <t>Decimālās sistēmas vērtības</t>
  </si>
  <si>
    <t>Pakāpes</t>
  </si>
  <si>
    <t>Mobilās tehnoloģijas</t>
  </si>
  <si>
    <t>Ātrums (baiti/s)</t>
  </si>
  <si>
    <t>Vidējais ātrums (baiti/s)</t>
  </si>
  <si>
    <t>Ātrums (megabiti/s)</t>
  </si>
  <si>
    <t>Mazākais ātrums (megabiti/s)</t>
  </si>
  <si>
    <t>1 minūtē pārsūtītās informācijas daudzums (gigabitos)</t>
  </si>
  <si>
    <t>Lielākais ātrums (megabiti/s)</t>
  </si>
  <si>
    <t>1 minūtē pārsūtītās informācijas daudzums (megabaiti)</t>
  </si>
  <si>
    <t>Infiniband DDR 1×</t>
  </si>
  <si>
    <t>Infiniband DDR 12×</t>
  </si>
  <si>
    <t>Infiniband DDR 4×</t>
  </si>
  <si>
    <t>Infiniband EDR 1×</t>
  </si>
  <si>
    <t>Infiniband EDR 12×</t>
  </si>
  <si>
    <t>Infiniband EDR 4×</t>
  </si>
  <si>
    <t>Infiniband QDR 1×</t>
  </si>
  <si>
    <t>Infiniband QDR 12×</t>
  </si>
  <si>
    <t>Infiniband QDR 4×</t>
  </si>
  <si>
    <t>Infiniband SDR 1×</t>
  </si>
  <si>
    <t>Infiniband SDR 12×</t>
  </si>
  <si>
    <t>Infiniband SDR 4×</t>
  </si>
  <si>
    <t>MoCA 1.0</t>
  </si>
  <si>
    <t>MoCA 1.1</t>
  </si>
  <si>
    <t>Februāris</t>
  </si>
  <si>
    <t>Marts</t>
  </si>
  <si>
    <t>Aprīlis</t>
  </si>
  <si>
    <t>1 GB lejupielādes laiks (s)</t>
  </si>
  <si>
    <t>1 GB augšupielādes laiks (s)</t>
  </si>
  <si>
    <t>Ikmēneša maksā iekļautais GB apjoms</t>
  </si>
  <si>
    <t xml:space="preserve">Ātruma ierobežojums </t>
  </si>
  <si>
    <t>STARTS</t>
  </si>
  <si>
    <t>Tehnoloģijas pielietojums</t>
  </si>
  <si>
    <t>Mb/s</t>
  </si>
  <si>
    <t>Kb/s</t>
  </si>
  <si>
    <t>Mērvienība (kilobiti vai megabiti /s)</t>
  </si>
  <si>
    <t>STANDARTS</t>
  </si>
  <si>
    <t>512Kb/s</t>
  </si>
  <si>
    <t>Apmaksas datums</t>
  </si>
  <si>
    <t xml:space="preserve">Mobilo pakalpojumu tarifa plāns </t>
  </si>
  <si>
    <t>Binārās sistēmas vērtības</t>
  </si>
  <si>
    <t>Dienā iztērētie GB</t>
  </si>
  <si>
    <t>Mēnesī kopā iztērētie GB</t>
  </si>
  <si>
    <t>Tarifs STARTS - kāda daļa GB iztērēta</t>
  </si>
  <si>
    <t>Tarifs STANDARTS - kāda daļa GB iztērēta</t>
  </si>
  <si>
    <t>0,177 GT/s</t>
  </si>
  <si>
    <t>1,416 Gbit/s</t>
  </si>
  <si>
    <t>0,266 GT/s</t>
  </si>
  <si>
    <t>2,128 Gbit/s</t>
  </si>
  <si>
    <t>0,066 GT/s</t>
  </si>
  <si>
    <t>4,264 Gbit/s</t>
  </si>
  <si>
    <t>0,100 GT/s</t>
  </si>
  <si>
    <t>6,4 Gbit/s</t>
  </si>
  <si>
    <t>0,133 GT/s</t>
  </si>
  <si>
    <t>8,528 Gbit/s</t>
  </si>
  <si>
    <t>1,066 GB/s</t>
  </si>
  <si>
    <t>0,600 GT/s</t>
  </si>
  <si>
    <t>9,6 Gbit/s</t>
  </si>
  <si>
    <t>1,2 GB/s</t>
  </si>
  <si>
    <t>0,700 GT/s</t>
  </si>
  <si>
    <t>11,2 Gbit/s</t>
  </si>
  <si>
    <t>1,4 GB/s</t>
  </si>
  <si>
    <t>0,800 GT/s</t>
  </si>
  <si>
    <t>12,8 Gbit/s</t>
  </si>
  <si>
    <t>1,6 GB/s</t>
  </si>
  <si>
    <t>0,200 GT/s</t>
  </si>
  <si>
    <t>1,066 GT/s</t>
  </si>
  <si>
    <t>17,034 Gbit/s</t>
  </si>
  <si>
    <t>2,133 GB/s</t>
  </si>
  <si>
    <t>0,333 GT/s</t>
  </si>
  <si>
    <t>21,336 Gbit/s</t>
  </si>
  <si>
    <t>2,667 GB/s</t>
  </si>
  <si>
    <t>0,400 GT/s</t>
  </si>
  <si>
    <t>25,6 Gbit/s</t>
  </si>
  <si>
    <t>3,2 GB/s</t>
  </si>
  <si>
    <t>0,433 GT/s</t>
  </si>
  <si>
    <t>27,728 Gbit/s</t>
  </si>
  <si>
    <t>3,466 GB/s</t>
  </si>
  <si>
    <t>0,466 GT/s</t>
  </si>
  <si>
    <t>29,864 Gbit/s</t>
  </si>
  <si>
    <t>3,733 GB/s</t>
  </si>
  <si>
    <t>0,500 GT/s</t>
  </si>
  <si>
    <t>0,533 GT/s</t>
  </si>
  <si>
    <t>34,128 Gbit/s</t>
  </si>
  <si>
    <t>4,266 GB/s</t>
  </si>
  <si>
    <t>0,550 GT/s</t>
  </si>
  <si>
    <t>35,2 Gbit/s</t>
  </si>
  <si>
    <t>4,4 GB/s</t>
  </si>
  <si>
    <t>38,4 Gbit/s</t>
  </si>
  <si>
    <t>4,8 GB/s</t>
  </si>
  <si>
    <t>0,667 GT/s</t>
  </si>
  <si>
    <t>42,664 Gbit/s</t>
  </si>
  <si>
    <t>5,333 GB/s</t>
  </si>
  <si>
    <t>0,750 GT/s</t>
  </si>
  <si>
    <t>51,2 Gbit/s</t>
  </si>
  <si>
    <t>6,4 GB/s</t>
  </si>
  <si>
    <t>0,900 GT/s</t>
  </si>
  <si>
    <t>57,6 Gbit/s</t>
  </si>
  <si>
    <t>7,2 GB/s</t>
  </si>
  <si>
    <t>1,1 GT/s</t>
  </si>
  <si>
    <t>70,4 Gbit/s</t>
  </si>
  <si>
    <t>8,8 GB/s</t>
  </si>
  <si>
    <t>1,111 GT/s</t>
  </si>
  <si>
    <t>71,104 Gbit/s</t>
  </si>
  <si>
    <t>8,888 GB/s</t>
  </si>
  <si>
    <t>1,142 GT/s</t>
  </si>
  <si>
    <t>73,088 Gbit/s</t>
  </si>
  <si>
    <t>9,136 GB/s</t>
  </si>
  <si>
    <t>1,15 GT/s</t>
  </si>
  <si>
    <t>73,6 Gbit/s</t>
  </si>
  <si>
    <t>9,2 GB/s</t>
  </si>
  <si>
    <t>1,2 GT/s</t>
  </si>
  <si>
    <t>76,8 Gbit/s</t>
  </si>
  <si>
    <t>9,6 GB/s</t>
  </si>
  <si>
    <t>1,25 GT/s</t>
  </si>
  <si>
    <t>1,333 GT/s</t>
  </si>
  <si>
    <t>85,336 Gbit/s</t>
  </si>
  <si>
    <t>10,667 GB/s</t>
  </si>
  <si>
    <t>1,375 GT/s</t>
  </si>
  <si>
    <t>1,6 GT/s</t>
  </si>
  <si>
    <t>102,4 Gbit/s</t>
  </si>
  <si>
    <t>12,8 GB/s</t>
  </si>
  <si>
    <t>1,625 GT/s</t>
  </si>
  <si>
    <t>1,8 GT/s</t>
  </si>
  <si>
    <t>115,2 Gbit/s</t>
  </si>
  <si>
    <t>14,4 GB/s</t>
  </si>
  <si>
    <t>1,866 GT/s</t>
  </si>
  <si>
    <t>119,464 Gbit/s</t>
  </si>
  <si>
    <t>14,933 GB/s</t>
  </si>
  <si>
    <t>2,133 GT/s</t>
  </si>
  <si>
    <t>136,528 Gbit/s</t>
  </si>
  <si>
    <t>17,066 GB/s</t>
  </si>
  <si>
    <t>2,2 GT/s</t>
  </si>
  <si>
    <t>140,8 Gbit/s</t>
  </si>
  <si>
    <t>17,6 GB/s</t>
  </si>
  <si>
    <t>2,4 GT/s</t>
  </si>
  <si>
    <t>153,6 Gbit/s</t>
  </si>
  <si>
    <t>19,2 GB/s</t>
  </si>
  <si>
    <t>2,666 GT/s</t>
  </si>
  <si>
    <t>170,4 Gbit/s</t>
  </si>
  <si>
    <t>21,3 GB/s</t>
  </si>
  <si>
    <t>3,0 GT/s</t>
  </si>
  <si>
    <t>0,7 GT/s</t>
  </si>
  <si>
    <t>44,8 Gbit/s</t>
  </si>
  <si>
    <t>5,6 GB/s</t>
  </si>
  <si>
    <t>2,5 GT/s</t>
  </si>
  <si>
    <t>19,9 GB/s</t>
  </si>
  <si>
    <t>Frekvence megahercos</t>
  </si>
  <si>
    <t>Ikmēneša maksa, Euro/mēn.</t>
  </si>
  <si>
    <t>Maksa pēc GB apjoma iztērēšanas, Euro/MB</t>
  </si>
  <si>
    <t>Tarifs STARTS - aprēķinātā maksa par pakalpojumu, Euro</t>
  </si>
  <si>
    <t>Tarifs STANDARTS - aprēķinātā maksa par pakalpojumu, 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</si>
</sst>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Ls&quot;\ * #,##0.00_-;\-&quot;Ls&quot;\ * #,##0.00_-;_-&quot;Ls&quot;\ * &quot;-&quot;??_-;_-@_-"/>
    <numFmt numFmtId="43" formatCode="_-* #,##0.00_-;\-* #,##0.00_-;_-* &quot;-&quot;??_-;_-@_-"/>
    <numFmt numFmtId="164" formatCode="#,##0.0_ ;\-#,##0.0\ "/>
    <numFmt numFmtId="165" formatCode="_-* #,##0.0000_-;\-* #,##0.0000_-;_-* &quot;-&quot;??_-;_-@_-"/>
    <numFmt numFmtId="166" formatCode="#,##0.00_ ;\-#,##0.00\ "/>
    <numFmt numFmtId="168" formatCode="_-[$€-2]\ * #,##0.00_-;\-[$€-2]\ * #,##0.00_-;_-[$€-2]\ * &quot;-&quot;??_-;_-@_-"/>
  </numFmts>
  <fonts count="13"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</font>
    <font>
      <b/>
      <sz val="10"/>
      <color rgb="FFB4B400"/>
      <name val="Belwe Lt TL"/>
      <family val="1"/>
    </font>
    <font>
      <sz val="10"/>
      <color rgb="FF00B4B4"/>
      <name val="Balloon Lt TL"/>
      <family val="4"/>
    </font>
    <font>
      <sz val="10"/>
      <color rgb="FFB400B4"/>
      <name val="CentSchbook TL"/>
      <family val="1"/>
    </font>
    <font>
      <sz val="10"/>
      <color rgb="FFFFC000"/>
      <name val="Arial"/>
      <family val="2"/>
      <charset val="186"/>
    </font>
    <font>
      <b/>
      <sz val="14"/>
      <color rgb="FFFFC000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name val="Courier New"/>
      <family val="3"/>
    </font>
    <font>
      <sz val="10"/>
      <color theme="1"/>
      <name val="Courier New"/>
      <family val="3"/>
    </font>
    <font>
      <sz val="12"/>
      <color theme="1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/>
      <right/>
      <top style="mediumDashed">
        <color rgb="FFB4B400"/>
      </top>
      <bottom style="mediumDashed">
        <color rgb="FFB4B400"/>
      </bottom>
      <diagonal/>
    </border>
    <border>
      <left/>
      <right/>
      <top style="mediumDashDotDot">
        <color rgb="FF00B4B4"/>
      </top>
      <bottom style="mediumDashDotDot">
        <color rgb="FF00B4B4"/>
      </bottom>
      <diagonal/>
    </border>
    <border>
      <left/>
      <right/>
      <top style="double">
        <color rgb="FFB400B4"/>
      </top>
      <bottom style="double">
        <color rgb="FFB400B4"/>
      </bottom>
      <diagonal/>
    </border>
    <border>
      <left/>
      <right/>
      <top style="thick">
        <color rgb="FFFFC000"/>
      </top>
      <bottom style="thick">
        <color rgb="FFFFC000"/>
      </bottom>
      <diagonal/>
    </border>
    <border>
      <left/>
      <right/>
      <top style="thick">
        <color rgb="FFFFC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4" xfId="0" applyFont="1" applyFill="1" applyBorder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8" fillId="0" borderId="0" xfId="0" quotePrefix="1" applyFont="1"/>
    <xf numFmtId="0" fontId="0" fillId="0" borderId="0" xfId="0" applyAlignment="1"/>
    <xf numFmtId="43" fontId="0" fillId="0" borderId="0" xfId="0" applyNumberFormat="1"/>
    <xf numFmtId="0" fontId="0" fillId="0" borderId="0" xfId="1" applyNumberFormat="1" applyFont="1" applyAlignment="1">
      <alignment horizontal="center"/>
    </xf>
    <xf numFmtId="0" fontId="8" fillId="0" borderId="0" xfId="1" applyNumberFormat="1" applyFont="1" applyAlignment="1">
      <alignment horizontal="center"/>
    </xf>
    <xf numFmtId="0" fontId="0" fillId="0" borderId="0" xfId="0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center" vertical="center" wrapText="1"/>
    </xf>
    <xf numFmtId="9" fontId="0" fillId="0" borderId="0" xfId="4" applyFont="1" applyBorder="1" applyAlignment="1">
      <alignment horizontal="center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10" xfId="0" applyBorder="1"/>
    <xf numFmtId="0" fontId="0" fillId="0" borderId="13" xfId="0" applyBorder="1"/>
    <xf numFmtId="14" fontId="11" fillId="0" borderId="9" xfId="0" applyNumberFormat="1" applyFont="1" applyBorder="1" applyAlignment="1">
      <alignment horizontal="center"/>
    </xf>
    <xf numFmtId="0" fontId="11" fillId="0" borderId="0" xfId="0" applyNumberFormat="1" applyFont="1" applyBorder="1" applyAlignment="1">
      <alignment horizontal="center"/>
    </xf>
    <xf numFmtId="9" fontId="11" fillId="0" borderId="0" xfId="4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12" xfId="0" applyNumberFormat="1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9" fontId="11" fillId="0" borderId="12" xfId="4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165" fontId="11" fillId="0" borderId="0" xfId="1" applyNumberFormat="1" applyFont="1" applyBorder="1" applyAlignment="1">
      <alignment horizontal="center"/>
    </xf>
    <xf numFmtId="165" fontId="11" fillId="0" borderId="12" xfId="1" applyNumberFormat="1" applyFont="1" applyBorder="1" applyAlignment="1">
      <alignment horizontal="center"/>
    </xf>
    <xf numFmtId="0" fontId="10" fillId="0" borderId="6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165" fontId="11" fillId="0" borderId="0" xfId="0" applyNumberFormat="1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0" xfId="0" applyFont="1" applyBorder="1"/>
    <xf numFmtId="166" fontId="11" fillId="0" borderId="0" xfId="1" applyNumberFormat="1" applyFont="1" applyBorder="1" applyAlignment="1">
      <alignment horizontal="center"/>
    </xf>
    <xf numFmtId="166" fontId="11" fillId="0" borderId="12" xfId="1" applyNumberFormat="1" applyFont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12" fillId="2" borderId="14" xfId="0" applyFont="1" applyFill="1" applyBorder="1" applyAlignment="1">
      <alignment horizontal="center"/>
    </xf>
    <xf numFmtId="0" fontId="12" fillId="2" borderId="15" xfId="0" applyFont="1" applyFill="1" applyBorder="1" applyAlignment="1">
      <alignment horizontal="center"/>
    </xf>
    <xf numFmtId="0" fontId="12" fillId="2" borderId="16" xfId="0" applyFont="1" applyFill="1" applyBorder="1" applyAlignment="1">
      <alignment horizontal="center"/>
    </xf>
    <xf numFmtId="168" fontId="11" fillId="0" borderId="0" xfId="3" applyNumberFormat="1" applyFont="1" applyBorder="1" applyAlignment="1">
      <alignment horizontal="center" vertical="center"/>
    </xf>
  </cellXfs>
  <cellStyles count="5">
    <cellStyle name="Comma" xfId="1" builtinId="3"/>
    <cellStyle name="Currency" xfId="3" builtinId="4"/>
    <cellStyle name="Normal" xfId="0" builtinId="0"/>
    <cellStyle name="Normal 2" xfId="2"/>
    <cellStyle name="Percent" xfId="4" builtinId="5"/>
  </cellStyles>
  <dxfs count="0"/>
  <tableStyles count="0" defaultTableStyle="TableStyleMedium2" defaultPivotStyle="PivotStyleLight16"/>
  <colors>
    <mruColors>
      <color rgb="FFB400B4"/>
      <color rgb="FF00B4B4"/>
      <color rgb="FFB4B4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Interneta lietotāju skaits 2012. gadā</a:t>
            </a:r>
          </a:p>
        </c:rich>
      </c:tx>
      <c:overlay val="0"/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'2012'!$B$1</c:f>
              <c:strCache>
                <c:ptCount val="1"/>
                <c:pt idx="0">
                  <c:v>Interneta lietotāju skaits 2012. gadā (miljonos)</c:v>
                </c:pt>
              </c:strCache>
            </c:strRef>
          </c:tx>
          <c:spPr>
            <a:solidFill>
              <a:srgbClr val="00B050"/>
            </a:solidFill>
          </c:spPr>
          <c:cat>
            <c:strRef>
              <c:f>'2012'!$A$2:$A$11</c:f>
              <c:strCache>
                <c:ptCount val="10"/>
                <c:pt idx="0">
                  <c:v>Brazil</c:v>
                </c:pt>
                <c:pt idx="1">
                  <c:v>China</c:v>
                </c:pt>
                <c:pt idx="2">
                  <c:v>France</c:v>
                </c:pt>
                <c:pt idx="3">
                  <c:v>Germany</c:v>
                </c:pt>
                <c:pt idx="4">
                  <c:v>India</c:v>
                </c:pt>
                <c:pt idx="5">
                  <c:v>Indonesia</c:v>
                </c:pt>
                <c:pt idx="6">
                  <c:v>Japan</c:v>
                </c:pt>
                <c:pt idx="7">
                  <c:v>Russia</c:v>
                </c:pt>
                <c:pt idx="8">
                  <c:v>United Kingdom</c:v>
                </c:pt>
                <c:pt idx="9">
                  <c:v>United States</c:v>
                </c:pt>
              </c:strCache>
            </c:strRef>
          </c:cat>
          <c:val>
            <c:numRef>
              <c:f>'2012'!$B$2:$B$11</c:f>
              <c:numCache>
                <c:formatCode>General</c:formatCode>
                <c:ptCount val="10"/>
                <c:pt idx="0">
                  <c:v>81.8</c:v>
                </c:pt>
                <c:pt idx="1">
                  <c:v>513.1</c:v>
                </c:pt>
                <c:pt idx="2">
                  <c:v>50.3</c:v>
                </c:pt>
                <c:pt idx="3">
                  <c:v>67.400000000000006</c:v>
                </c:pt>
                <c:pt idx="4">
                  <c:v>121</c:v>
                </c:pt>
                <c:pt idx="5">
                  <c:v>55</c:v>
                </c:pt>
                <c:pt idx="6">
                  <c:v>101.2</c:v>
                </c:pt>
                <c:pt idx="7">
                  <c:v>61.5</c:v>
                </c:pt>
                <c:pt idx="8">
                  <c:v>52.7</c:v>
                </c:pt>
                <c:pt idx="9">
                  <c:v>245.2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094208"/>
        <c:axId val="68100096"/>
      </c:areaChart>
      <c:catAx>
        <c:axId val="68094208"/>
        <c:scaling>
          <c:orientation val="minMax"/>
        </c:scaling>
        <c:delete val="0"/>
        <c:axPos val="b"/>
        <c:majorTickMark val="out"/>
        <c:minorTickMark val="none"/>
        <c:tickLblPos val="nextTo"/>
        <c:crossAx val="68100096"/>
        <c:crosses val="autoZero"/>
        <c:auto val="1"/>
        <c:lblAlgn val="ctr"/>
        <c:lblOffset val="100"/>
        <c:noMultiLvlLbl val="0"/>
      </c:catAx>
      <c:valAx>
        <c:axId val="68100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8094208"/>
        <c:crosses val="autoZero"/>
        <c:crossBetween val="midCat"/>
      </c:valAx>
    </c:plotArea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0</xdr:row>
      <xdr:rowOff>38100</xdr:rowOff>
    </xdr:from>
    <xdr:to>
      <xdr:col>4</xdr:col>
      <xdr:colOff>609599</xdr:colOff>
      <xdr:row>24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workbookViewId="0">
      <selection activeCell="D2" sqref="D2"/>
    </sheetView>
  </sheetViews>
  <sheetFormatPr defaultRowHeight="12.75"/>
  <cols>
    <col min="1" max="1" width="17.140625" customWidth="1"/>
    <col min="2" max="2" width="23.5703125" customWidth="1"/>
    <col min="5" max="7" width="13.42578125" customWidth="1"/>
  </cols>
  <sheetData>
    <row r="1" spans="1:7" ht="19.5" thickTop="1" thickBot="1">
      <c r="A1" s="53" t="s">
        <v>545</v>
      </c>
      <c r="B1" s="53"/>
      <c r="C1" s="53"/>
      <c r="D1" s="53"/>
      <c r="E1" s="53"/>
      <c r="F1" s="53"/>
      <c r="G1" s="53"/>
    </row>
    <row r="2" spans="1:7" ht="14.25" thickTop="1" thickBot="1">
      <c r="A2" s="3" t="s">
        <v>544</v>
      </c>
      <c r="B2" s="4" t="s">
        <v>504</v>
      </c>
      <c r="C2" s="5" t="s">
        <v>543</v>
      </c>
      <c r="D2" s="6" t="s">
        <v>697</v>
      </c>
      <c r="E2" s="3"/>
      <c r="F2" s="4"/>
      <c r="G2" s="5"/>
    </row>
    <row r="3" spans="1:7">
      <c r="A3" t="s">
        <v>530</v>
      </c>
      <c r="B3" t="s">
        <v>315</v>
      </c>
      <c r="C3" t="s">
        <v>316</v>
      </c>
      <c r="D3" t="s">
        <v>317</v>
      </c>
      <c r="E3" t="s">
        <v>595</v>
      </c>
      <c r="F3" t="s">
        <v>596</v>
      </c>
      <c r="G3" t="s">
        <v>318</v>
      </c>
    </row>
    <row r="4" spans="1:7">
      <c r="A4" t="s">
        <v>530</v>
      </c>
      <c r="B4" t="s">
        <v>319</v>
      </c>
      <c r="C4" t="s">
        <v>320</v>
      </c>
      <c r="D4" t="s">
        <v>321</v>
      </c>
      <c r="E4" t="s">
        <v>597</v>
      </c>
      <c r="F4" t="s">
        <v>598</v>
      </c>
      <c r="G4" t="s">
        <v>322</v>
      </c>
    </row>
    <row r="5" spans="1:7">
      <c r="A5" t="s">
        <v>530</v>
      </c>
      <c r="B5" t="s">
        <v>323</v>
      </c>
      <c r="C5" t="s">
        <v>324</v>
      </c>
      <c r="D5" t="s">
        <v>325</v>
      </c>
      <c r="E5" t="s">
        <v>599</v>
      </c>
      <c r="F5" t="s">
        <v>600</v>
      </c>
      <c r="G5" t="s">
        <v>326</v>
      </c>
    </row>
    <row r="6" spans="1:7">
      <c r="A6" t="s">
        <v>530</v>
      </c>
      <c r="B6" t="s">
        <v>327</v>
      </c>
      <c r="C6" t="s">
        <v>328</v>
      </c>
      <c r="D6" t="s">
        <v>329</v>
      </c>
      <c r="E6" t="s">
        <v>601</v>
      </c>
      <c r="F6" t="s">
        <v>602</v>
      </c>
      <c r="G6" t="s">
        <v>309</v>
      </c>
    </row>
    <row r="7" spans="1:7">
      <c r="A7" t="s">
        <v>530</v>
      </c>
      <c r="B7" t="s">
        <v>330</v>
      </c>
      <c r="C7" t="s">
        <v>331</v>
      </c>
      <c r="D7" t="s">
        <v>332</v>
      </c>
      <c r="E7" t="s">
        <v>603</v>
      </c>
      <c r="F7" t="s">
        <v>604</v>
      </c>
      <c r="G7" t="s">
        <v>605</v>
      </c>
    </row>
    <row r="8" spans="1:7">
      <c r="A8" t="s">
        <v>530</v>
      </c>
      <c r="B8" t="s">
        <v>333</v>
      </c>
      <c r="C8" t="s">
        <v>334</v>
      </c>
      <c r="D8" t="s">
        <v>335</v>
      </c>
      <c r="E8" t="s">
        <v>606</v>
      </c>
      <c r="F8" t="s">
        <v>607</v>
      </c>
      <c r="G8" t="s">
        <v>608</v>
      </c>
    </row>
    <row r="9" spans="1:7">
      <c r="A9" t="s">
        <v>530</v>
      </c>
      <c r="B9" t="s">
        <v>336</v>
      </c>
      <c r="C9" t="s">
        <v>337</v>
      </c>
      <c r="D9" t="s">
        <v>338</v>
      </c>
      <c r="E9" t="s">
        <v>609</v>
      </c>
      <c r="F9" t="s">
        <v>610</v>
      </c>
      <c r="G9" t="s">
        <v>611</v>
      </c>
    </row>
    <row r="10" spans="1:7">
      <c r="A10" t="s">
        <v>530</v>
      </c>
      <c r="B10" t="s">
        <v>339</v>
      </c>
      <c r="C10" t="s">
        <v>340</v>
      </c>
      <c r="D10" t="s">
        <v>341</v>
      </c>
      <c r="E10" t="s">
        <v>612</v>
      </c>
      <c r="F10" t="s">
        <v>613</v>
      </c>
      <c r="G10" t="s">
        <v>614</v>
      </c>
    </row>
    <row r="11" spans="1:7">
      <c r="A11" t="s">
        <v>530</v>
      </c>
      <c r="B11" t="s">
        <v>342</v>
      </c>
      <c r="C11" t="s">
        <v>343</v>
      </c>
      <c r="D11" t="s">
        <v>329</v>
      </c>
      <c r="E11" t="s">
        <v>615</v>
      </c>
      <c r="F11" t="s">
        <v>613</v>
      </c>
      <c r="G11" t="s">
        <v>614</v>
      </c>
    </row>
    <row r="12" spans="1:7">
      <c r="A12" t="s">
        <v>530</v>
      </c>
      <c r="B12" t="s">
        <v>344</v>
      </c>
      <c r="C12" t="s">
        <v>337</v>
      </c>
      <c r="D12" t="s">
        <v>345</v>
      </c>
      <c r="E12" t="s">
        <v>616</v>
      </c>
      <c r="F12" t="s">
        <v>617</v>
      </c>
      <c r="G12" t="s">
        <v>618</v>
      </c>
    </row>
    <row r="13" spans="1:7">
      <c r="A13" t="s">
        <v>530</v>
      </c>
      <c r="B13" t="s">
        <v>346</v>
      </c>
      <c r="C13" t="s">
        <v>347</v>
      </c>
      <c r="D13" t="s">
        <v>332</v>
      </c>
      <c r="E13" t="s">
        <v>597</v>
      </c>
      <c r="F13" t="s">
        <v>617</v>
      </c>
      <c r="G13" t="s">
        <v>618</v>
      </c>
    </row>
    <row r="14" spans="1:7">
      <c r="A14" t="s">
        <v>530</v>
      </c>
      <c r="B14" t="s">
        <v>348</v>
      </c>
      <c r="C14" t="s">
        <v>349</v>
      </c>
      <c r="D14" t="s">
        <v>350</v>
      </c>
      <c r="E14" t="s">
        <v>619</v>
      </c>
      <c r="F14" t="s">
        <v>620</v>
      </c>
      <c r="G14" t="s">
        <v>621</v>
      </c>
    </row>
    <row r="15" spans="1:7">
      <c r="A15" t="s">
        <v>530</v>
      </c>
      <c r="B15" t="s">
        <v>351</v>
      </c>
      <c r="C15" t="s">
        <v>352</v>
      </c>
      <c r="D15" t="s">
        <v>353</v>
      </c>
      <c r="E15" t="s">
        <v>622</v>
      </c>
      <c r="F15" t="s">
        <v>623</v>
      </c>
      <c r="G15" t="s">
        <v>624</v>
      </c>
    </row>
    <row r="16" spans="1:7">
      <c r="A16" t="s">
        <v>530</v>
      </c>
      <c r="B16" t="s">
        <v>354</v>
      </c>
      <c r="C16" t="s">
        <v>355</v>
      </c>
      <c r="D16" t="s">
        <v>329</v>
      </c>
      <c r="E16" t="s">
        <v>622</v>
      </c>
      <c r="F16" t="s">
        <v>623</v>
      </c>
      <c r="G16" t="s">
        <v>624</v>
      </c>
    </row>
    <row r="17" spans="1:7">
      <c r="A17" t="s">
        <v>530</v>
      </c>
      <c r="B17" t="s">
        <v>356</v>
      </c>
      <c r="C17" t="s">
        <v>357</v>
      </c>
      <c r="D17" t="s">
        <v>358</v>
      </c>
      <c r="E17" t="s">
        <v>625</v>
      </c>
      <c r="F17" t="s">
        <v>626</v>
      </c>
      <c r="G17" t="s">
        <v>627</v>
      </c>
    </row>
    <row r="18" spans="1:7">
      <c r="A18" t="s">
        <v>530</v>
      </c>
      <c r="B18" t="s">
        <v>359</v>
      </c>
      <c r="C18" t="s">
        <v>360</v>
      </c>
      <c r="D18" t="s">
        <v>361</v>
      </c>
      <c r="E18" t="s">
        <v>628</v>
      </c>
      <c r="F18" t="s">
        <v>629</v>
      </c>
      <c r="G18" t="s">
        <v>630</v>
      </c>
    </row>
    <row r="19" spans="1:7">
      <c r="A19" t="s">
        <v>530</v>
      </c>
      <c r="B19" t="s">
        <v>362</v>
      </c>
      <c r="C19" t="s">
        <v>363</v>
      </c>
      <c r="D19" t="s">
        <v>364</v>
      </c>
      <c r="E19" t="s">
        <v>631</v>
      </c>
      <c r="F19" t="s">
        <v>274</v>
      </c>
      <c r="G19" t="s">
        <v>275</v>
      </c>
    </row>
    <row r="20" spans="1:7">
      <c r="A20" t="s">
        <v>530</v>
      </c>
      <c r="B20" t="s">
        <v>365</v>
      </c>
      <c r="C20" t="s">
        <v>366</v>
      </c>
      <c r="D20" t="s">
        <v>367</v>
      </c>
      <c r="E20" t="s">
        <v>632</v>
      </c>
      <c r="F20" t="s">
        <v>633</v>
      </c>
      <c r="G20" t="s">
        <v>634</v>
      </c>
    </row>
    <row r="21" spans="1:7">
      <c r="A21" t="s">
        <v>530</v>
      </c>
      <c r="B21" t="s">
        <v>368</v>
      </c>
      <c r="C21" t="s">
        <v>369</v>
      </c>
      <c r="D21" t="s">
        <v>332</v>
      </c>
      <c r="E21" t="s">
        <v>632</v>
      </c>
      <c r="F21" t="s">
        <v>633</v>
      </c>
      <c r="G21" t="s">
        <v>634</v>
      </c>
    </row>
    <row r="22" spans="1:7">
      <c r="A22" t="s">
        <v>530</v>
      </c>
      <c r="B22" t="s">
        <v>370</v>
      </c>
      <c r="C22" t="s">
        <v>371</v>
      </c>
      <c r="D22" t="s">
        <v>372</v>
      </c>
      <c r="E22" t="s">
        <v>635</v>
      </c>
      <c r="F22" t="s">
        <v>636</v>
      </c>
      <c r="G22" t="s">
        <v>637</v>
      </c>
    </row>
    <row r="23" spans="1:7">
      <c r="A23" t="s">
        <v>530</v>
      </c>
      <c r="B23" t="s">
        <v>373</v>
      </c>
      <c r="C23" t="s">
        <v>374</v>
      </c>
      <c r="D23" t="s">
        <v>335</v>
      </c>
      <c r="E23" t="s">
        <v>606</v>
      </c>
      <c r="F23" t="s">
        <v>638</v>
      </c>
      <c r="G23" t="s">
        <v>639</v>
      </c>
    </row>
    <row r="24" spans="1:7">
      <c r="A24" t="s">
        <v>530</v>
      </c>
      <c r="B24" t="s">
        <v>375</v>
      </c>
      <c r="C24" t="s">
        <v>376</v>
      </c>
      <c r="D24" t="s">
        <v>377</v>
      </c>
      <c r="E24" t="s">
        <v>640</v>
      </c>
      <c r="F24" t="s">
        <v>641</v>
      </c>
      <c r="G24" t="s">
        <v>642</v>
      </c>
    </row>
    <row r="25" spans="1:7">
      <c r="A25" t="s">
        <v>530</v>
      </c>
      <c r="B25" t="s">
        <v>378</v>
      </c>
      <c r="C25" t="s">
        <v>379</v>
      </c>
      <c r="D25" t="s">
        <v>380</v>
      </c>
      <c r="E25" t="s">
        <v>643</v>
      </c>
      <c r="F25" t="s">
        <v>278</v>
      </c>
      <c r="G25" t="s">
        <v>279</v>
      </c>
    </row>
    <row r="26" spans="1:7">
      <c r="A26" t="s">
        <v>530</v>
      </c>
      <c r="B26" t="s">
        <v>381</v>
      </c>
      <c r="C26" t="s">
        <v>382</v>
      </c>
      <c r="D26" t="s">
        <v>353</v>
      </c>
      <c r="E26" t="s">
        <v>612</v>
      </c>
      <c r="F26" t="s">
        <v>644</v>
      </c>
      <c r="G26" t="s">
        <v>645</v>
      </c>
    </row>
    <row r="27" spans="1:7">
      <c r="A27" t="s">
        <v>530</v>
      </c>
      <c r="B27" t="s">
        <v>383</v>
      </c>
      <c r="C27" t="s">
        <v>384</v>
      </c>
      <c r="D27" t="s">
        <v>329</v>
      </c>
      <c r="E27" t="s">
        <v>612</v>
      </c>
      <c r="F27" t="s">
        <v>644</v>
      </c>
      <c r="G27" t="s">
        <v>645</v>
      </c>
    </row>
    <row r="28" spans="1:7">
      <c r="A28" t="s">
        <v>530</v>
      </c>
      <c r="B28" t="s">
        <v>385</v>
      </c>
      <c r="C28" t="s">
        <v>386</v>
      </c>
      <c r="D28" t="s">
        <v>387</v>
      </c>
      <c r="E28" t="s">
        <v>646</v>
      </c>
      <c r="F28" t="s">
        <v>647</v>
      </c>
      <c r="G28" t="s">
        <v>648</v>
      </c>
    </row>
    <row r="29" spans="1:7">
      <c r="A29" t="s">
        <v>530</v>
      </c>
      <c r="B29" t="s">
        <v>388</v>
      </c>
      <c r="C29" t="s">
        <v>389</v>
      </c>
      <c r="D29" t="s">
        <v>364</v>
      </c>
      <c r="E29" t="s">
        <v>390</v>
      </c>
      <c r="F29" t="s">
        <v>647</v>
      </c>
      <c r="G29" t="s">
        <v>648</v>
      </c>
    </row>
    <row r="30" spans="1:7">
      <c r="A30" t="s">
        <v>530</v>
      </c>
      <c r="B30" t="s">
        <v>391</v>
      </c>
      <c r="C30" t="s">
        <v>392</v>
      </c>
      <c r="D30" t="s">
        <v>393</v>
      </c>
      <c r="E30" t="s">
        <v>616</v>
      </c>
      <c r="F30" t="s">
        <v>310</v>
      </c>
      <c r="G30" t="s">
        <v>311</v>
      </c>
    </row>
    <row r="31" spans="1:7">
      <c r="A31" t="s">
        <v>530</v>
      </c>
      <c r="B31" t="s">
        <v>394</v>
      </c>
      <c r="C31" t="s">
        <v>395</v>
      </c>
      <c r="D31" t="s">
        <v>332</v>
      </c>
      <c r="E31" t="s">
        <v>616</v>
      </c>
      <c r="F31" t="s">
        <v>310</v>
      </c>
      <c r="G31" t="s">
        <v>311</v>
      </c>
    </row>
    <row r="32" spans="1:7">
      <c r="A32" t="s">
        <v>530</v>
      </c>
      <c r="B32" t="s">
        <v>396</v>
      </c>
      <c r="C32" t="s">
        <v>397</v>
      </c>
      <c r="D32" t="s">
        <v>372</v>
      </c>
      <c r="E32" t="s">
        <v>649</v>
      </c>
      <c r="F32" t="s">
        <v>650</v>
      </c>
      <c r="G32" t="s">
        <v>651</v>
      </c>
    </row>
    <row r="33" spans="1:7">
      <c r="A33" t="s">
        <v>530</v>
      </c>
      <c r="B33" t="s">
        <v>398</v>
      </c>
      <c r="C33" t="s">
        <v>397</v>
      </c>
      <c r="D33" t="s">
        <v>399</v>
      </c>
      <c r="E33" t="s">
        <v>652</v>
      </c>
      <c r="F33" t="s">
        <v>653</v>
      </c>
      <c r="G33" t="s">
        <v>654</v>
      </c>
    </row>
    <row r="34" spans="1:7">
      <c r="A34" t="s">
        <v>530</v>
      </c>
      <c r="B34" t="s">
        <v>400</v>
      </c>
      <c r="C34" t="s">
        <v>401</v>
      </c>
      <c r="D34" t="s">
        <v>402</v>
      </c>
      <c r="E34" t="s">
        <v>655</v>
      </c>
      <c r="F34" t="s">
        <v>656</v>
      </c>
      <c r="G34" t="s">
        <v>657</v>
      </c>
    </row>
    <row r="35" spans="1:7">
      <c r="A35" t="s">
        <v>530</v>
      </c>
      <c r="B35" t="s">
        <v>403</v>
      </c>
      <c r="C35" t="s">
        <v>404</v>
      </c>
      <c r="D35" t="s">
        <v>405</v>
      </c>
      <c r="E35" t="s">
        <v>658</v>
      </c>
      <c r="F35" t="s">
        <v>659</v>
      </c>
      <c r="G35" t="s">
        <v>660</v>
      </c>
    </row>
    <row r="36" spans="1:7">
      <c r="A36" t="s">
        <v>530</v>
      </c>
      <c r="B36" t="s">
        <v>406</v>
      </c>
      <c r="C36" t="s">
        <v>407</v>
      </c>
      <c r="D36" t="s">
        <v>335</v>
      </c>
      <c r="E36" t="s">
        <v>661</v>
      </c>
      <c r="F36" t="s">
        <v>662</v>
      </c>
      <c r="G36" t="s">
        <v>663</v>
      </c>
    </row>
    <row r="37" spans="1:7">
      <c r="A37" t="s">
        <v>530</v>
      </c>
      <c r="B37" t="s">
        <v>408</v>
      </c>
      <c r="C37" t="s">
        <v>409</v>
      </c>
      <c r="D37" t="s">
        <v>410</v>
      </c>
      <c r="E37" t="s">
        <v>664</v>
      </c>
      <c r="F37" t="s">
        <v>281</v>
      </c>
      <c r="G37" t="s">
        <v>282</v>
      </c>
    </row>
    <row r="38" spans="1:7">
      <c r="A38" t="s">
        <v>530</v>
      </c>
      <c r="B38" t="s">
        <v>411</v>
      </c>
      <c r="C38" t="s">
        <v>412</v>
      </c>
      <c r="D38" t="s">
        <v>377</v>
      </c>
      <c r="E38" t="s">
        <v>665</v>
      </c>
      <c r="F38" t="s">
        <v>666</v>
      </c>
      <c r="G38" t="s">
        <v>667</v>
      </c>
    </row>
    <row r="39" spans="1:7">
      <c r="A39" t="s">
        <v>530</v>
      </c>
      <c r="B39" t="s">
        <v>413</v>
      </c>
      <c r="C39" t="s">
        <v>414</v>
      </c>
      <c r="D39" t="s">
        <v>415</v>
      </c>
      <c r="E39" t="s">
        <v>668</v>
      </c>
      <c r="F39" t="s">
        <v>416</v>
      </c>
      <c r="G39" t="s">
        <v>417</v>
      </c>
    </row>
    <row r="40" spans="1:7">
      <c r="A40" t="s">
        <v>530</v>
      </c>
      <c r="B40" t="s">
        <v>418</v>
      </c>
      <c r="C40" t="s">
        <v>419</v>
      </c>
      <c r="D40" t="s">
        <v>353</v>
      </c>
      <c r="E40" t="s">
        <v>669</v>
      </c>
      <c r="F40" t="s">
        <v>670</v>
      </c>
      <c r="G40" t="s">
        <v>671</v>
      </c>
    </row>
    <row r="41" spans="1:7">
      <c r="A41" t="s">
        <v>530</v>
      </c>
      <c r="B41" t="s">
        <v>420</v>
      </c>
      <c r="C41" t="s">
        <v>421</v>
      </c>
      <c r="D41" t="s">
        <v>422</v>
      </c>
      <c r="E41" t="s">
        <v>672</v>
      </c>
      <c r="F41" t="s">
        <v>423</v>
      </c>
      <c r="G41" t="s">
        <v>424</v>
      </c>
    </row>
    <row r="42" spans="1:7">
      <c r="A42" t="s">
        <v>530</v>
      </c>
      <c r="B42" t="s">
        <v>425</v>
      </c>
      <c r="C42" t="s">
        <v>426</v>
      </c>
      <c r="D42" t="s">
        <v>387</v>
      </c>
      <c r="E42" t="s">
        <v>673</v>
      </c>
      <c r="F42" t="s">
        <v>674</v>
      </c>
      <c r="G42" t="s">
        <v>675</v>
      </c>
    </row>
    <row r="43" spans="1:7">
      <c r="A43" t="s">
        <v>530</v>
      </c>
      <c r="B43" t="s">
        <v>427</v>
      </c>
      <c r="C43" t="s">
        <v>428</v>
      </c>
      <c r="D43" t="s">
        <v>361</v>
      </c>
      <c r="E43" t="s">
        <v>676</v>
      </c>
      <c r="F43" t="s">
        <v>677</v>
      </c>
      <c r="G43" t="s">
        <v>678</v>
      </c>
    </row>
    <row r="44" spans="1:7">
      <c r="A44" t="s">
        <v>530</v>
      </c>
      <c r="B44" t="s">
        <v>429</v>
      </c>
      <c r="C44" t="s">
        <v>428</v>
      </c>
      <c r="D44" t="s">
        <v>361</v>
      </c>
      <c r="E44" t="s">
        <v>676</v>
      </c>
      <c r="F44" t="s">
        <v>677</v>
      </c>
      <c r="G44" t="s">
        <v>678</v>
      </c>
    </row>
    <row r="45" spans="1:7">
      <c r="A45" t="s">
        <v>530</v>
      </c>
      <c r="B45" t="s">
        <v>430</v>
      </c>
      <c r="C45" t="s">
        <v>431</v>
      </c>
      <c r="D45" t="s">
        <v>364</v>
      </c>
      <c r="E45" t="s">
        <v>432</v>
      </c>
      <c r="F45" t="s">
        <v>312</v>
      </c>
      <c r="G45" t="s">
        <v>313</v>
      </c>
    </row>
    <row r="46" spans="1:7">
      <c r="A46" t="s">
        <v>530</v>
      </c>
      <c r="B46" t="s">
        <v>433</v>
      </c>
      <c r="C46" t="s">
        <v>434</v>
      </c>
      <c r="D46" t="s">
        <v>367</v>
      </c>
      <c r="E46" t="s">
        <v>679</v>
      </c>
      <c r="F46" t="s">
        <v>680</v>
      </c>
      <c r="G46" t="s">
        <v>681</v>
      </c>
    </row>
    <row r="47" spans="1:7">
      <c r="A47" t="s">
        <v>530</v>
      </c>
      <c r="B47" t="s">
        <v>435</v>
      </c>
      <c r="C47" t="s">
        <v>436</v>
      </c>
      <c r="D47" t="s">
        <v>372</v>
      </c>
      <c r="E47" t="s">
        <v>682</v>
      </c>
      <c r="F47" t="s">
        <v>683</v>
      </c>
      <c r="G47" t="s">
        <v>684</v>
      </c>
    </row>
    <row r="48" spans="1:7">
      <c r="A48" t="s">
        <v>530</v>
      </c>
      <c r="B48" t="s">
        <v>437</v>
      </c>
      <c r="C48" t="s">
        <v>438</v>
      </c>
      <c r="D48" t="s">
        <v>335</v>
      </c>
      <c r="E48" t="s">
        <v>685</v>
      </c>
      <c r="F48" t="s">
        <v>686</v>
      </c>
      <c r="G48" t="s">
        <v>687</v>
      </c>
    </row>
    <row r="49" spans="1:7">
      <c r="A49" t="s">
        <v>530</v>
      </c>
      <c r="B49" t="s">
        <v>439</v>
      </c>
      <c r="C49" t="s">
        <v>440</v>
      </c>
      <c r="D49" t="s">
        <v>441</v>
      </c>
      <c r="E49" t="s">
        <v>688</v>
      </c>
      <c r="F49" t="s">
        <v>689</v>
      </c>
      <c r="G49" t="s">
        <v>690</v>
      </c>
    </row>
    <row r="50" spans="1:7">
      <c r="A50" t="s">
        <v>530</v>
      </c>
      <c r="B50" t="s">
        <v>442</v>
      </c>
      <c r="C50" t="s">
        <v>443</v>
      </c>
      <c r="D50" t="s">
        <v>444</v>
      </c>
      <c r="E50" t="s">
        <v>691</v>
      </c>
      <c r="F50" t="s">
        <v>445</v>
      </c>
      <c r="G50" t="s">
        <v>446</v>
      </c>
    </row>
    <row r="51" spans="1:7">
      <c r="A51" t="s">
        <v>531</v>
      </c>
      <c r="B51" t="s">
        <v>447</v>
      </c>
      <c r="C51" t="s">
        <v>448</v>
      </c>
      <c r="D51" t="s">
        <v>338</v>
      </c>
      <c r="E51" t="s">
        <v>692</v>
      </c>
      <c r="F51" t="s">
        <v>693</v>
      </c>
      <c r="G51" t="s">
        <v>694</v>
      </c>
    </row>
    <row r="52" spans="1:7">
      <c r="A52" t="s">
        <v>531</v>
      </c>
      <c r="B52" t="s">
        <v>447</v>
      </c>
      <c r="C52" t="s">
        <v>449</v>
      </c>
      <c r="D52" t="s">
        <v>364</v>
      </c>
      <c r="E52" t="s">
        <v>390</v>
      </c>
      <c r="F52" t="s">
        <v>310</v>
      </c>
      <c r="G52" t="s">
        <v>311</v>
      </c>
    </row>
    <row r="53" spans="1:7">
      <c r="A53" t="s">
        <v>531</v>
      </c>
      <c r="B53" t="s">
        <v>447</v>
      </c>
      <c r="C53" t="s">
        <v>450</v>
      </c>
      <c r="D53" t="s">
        <v>451</v>
      </c>
      <c r="E53" t="s">
        <v>695</v>
      </c>
      <c r="F53" t="s">
        <v>452</v>
      </c>
      <c r="G53" t="s">
        <v>696</v>
      </c>
    </row>
    <row r="54" spans="1:7">
      <c r="A54" t="s">
        <v>531</v>
      </c>
      <c r="B54" t="s">
        <v>447</v>
      </c>
      <c r="C54" t="s">
        <v>453</v>
      </c>
      <c r="D54" t="s">
        <v>454</v>
      </c>
      <c r="E54" t="s">
        <v>682</v>
      </c>
      <c r="F54" t="s">
        <v>683</v>
      </c>
      <c r="G54" t="s">
        <v>684</v>
      </c>
    </row>
    <row r="55" spans="1:7">
      <c r="A55" t="s">
        <v>531</v>
      </c>
      <c r="B55" t="s">
        <v>447</v>
      </c>
      <c r="C55" t="s">
        <v>455</v>
      </c>
      <c r="D55" t="s">
        <v>456</v>
      </c>
      <c r="E55" t="s">
        <v>457</v>
      </c>
      <c r="F55" t="s">
        <v>458</v>
      </c>
      <c r="G55" t="s">
        <v>459</v>
      </c>
    </row>
  </sheetData>
  <mergeCells count="1">
    <mergeCell ref="A1:G1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24" sqref="D24"/>
    </sheetView>
  </sheetViews>
  <sheetFormatPr defaultColWidth="29.140625" defaultRowHeight="12.75"/>
  <cols>
    <col min="1" max="6" width="30.7109375" customWidth="1"/>
  </cols>
  <sheetData>
    <row r="1" spans="1:6">
      <c r="A1" s="7" t="s">
        <v>504</v>
      </c>
      <c r="B1" s="7" t="s">
        <v>503</v>
      </c>
      <c r="C1" s="11" t="s">
        <v>551</v>
      </c>
      <c r="D1" s="7" t="s">
        <v>550</v>
      </c>
      <c r="E1" s="7" t="s">
        <v>551</v>
      </c>
      <c r="F1" s="7" t="s">
        <v>590</v>
      </c>
    </row>
    <row r="2" spans="1:6">
      <c r="A2" s="7"/>
      <c r="B2" s="7"/>
      <c r="C2" s="7"/>
      <c r="D2" s="8">
        <v>10</v>
      </c>
      <c r="E2" s="7"/>
      <c r="F2" s="8">
        <v>2</v>
      </c>
    </row>
    <row r="3" spans="1:6">
      <c r="A3" s="7" t="s">
        <v>505</v>
      </c>
      <c r="B3" t="s">
        <v>485</v>
      </c>
      <c r="C3" s="1">
        <v>-24</v>
      </c>
      <c r="D3" s="1">
        <f>D2^C3</f>
        <v>1.0000000000000001E-24</v>
      </c>
      <c r="E3" s="1" t="s">
        <v>527</v>
      </c>
    </row>
    <row r="4" spans="1:6">
      <c r="A4" s="7" t="s">
        <v>506</v>
      </c>
      <c r="B4" t="s">
        <v>486</v>
      </c>
      <c r="C4" s="1">
        <v>-21</v>
      </c>
      <c r="D4" s="1"/>
      <c r="E4" s="1" t="s">
        <v>527</v>
      </c>
    </row>
    <row r="5" spans="1:6">
      <c r="A5" s="7" t="s">
        <v>507</v>
      </c>
      <c r="B5" t="s">
        <v>487</v>
      </c>
      <c r="C5" s="1">
        <v>-18</v>
      </c>
      <c r="D5" s="1"/>
      <c r="E5" s="1" t="s">
        <v>527</v>
      </c>
    </row>
    <row r="6" spans="1:6">
      <c r="A6" s="7" t="s">
        <v>508</v>
      </c>
      <c r="B6" t="s">
        <v>488</v>
      </c>
      <c r="C6" s="1">
        <v>-15</v>
      </c>
      <c r="D6" s="1"/>
      <c r="E6" s="1" t="s">
        <v>527</v>
      </c>
    </row>
    <row r="7" spans="1:6">
      <c r="A7" s="7" t="s">
        <v>509</v>
      </c>
      <c r="B7" t="s">
        <v>489</v>
      </c>
      <c r="C7" s="1">
        <v>-12</v>
      </c>
      <c r="D7" s="1"/>
      <c r="E7" s="1" t="s">
        <v>527</v>
      </c>
    </row>
    <row r="8" spans="1:6">
      <c r="A8" s="7" t="s">
        <v>510</v>
      </c>
      <c r="B8" t="s">
        <v>490</v>
      </c>
      <c r="C8" s="1">
        <v>-9</v>
      </c>
      <c r="D8" s="1"/>
      <c r="E8" s="1" t="s">
        <v>527</v>
      </c>
    </row>
    <row r="9" spans="1:6">
      <c r="A9" s="7" t="s">
        <v>511</v>
      </c>
      <c r="B9" t="s">
        <v>491</v>
      </c>
      <c r="C9" s="1">
        <v>-6</v>
      </c>
      <c r="D9" s="1"/>
      <c r="E9" s="1" t="s">
        <v>527</v>
      </c>
    </row>
    <row r="10" spans="1:6">
      <c r="A10" s="7" t="s">
        <v>512</v>
      </c>
      <c r="B10" t="s">
        <v>491</v>
      </c>
      <c r="C10" s="1">
        <v>-3</v>
      </c>
      <c r="D10" s="1"/>
      <c r="E10" s="1" t="s">
        <v>527</v>
      </c>
    </row>
    <row r="11" spans="1:6">
      <c r="A11" s="7" t="s">
        <v>513</v>
      </c>
      <c r="B11" t="s">
        <v>492</v>
      </c>
      <c r="C11" s="1">
        <v>-2</v>
      </c>
      <c r="D11" s="1"/>
      <c r="E11" s="1" t="s">
        <v>527</v>
      </c>
    </row>
    <row r="12" spans="1:6">
      <c r="A12" s="7" t="s">
        <v>514</v>
      </c>
      <c r="B12" t="s">
        <v>493</v>
      </c>
      <c r="C12" s="1">
        <v>-1</v>
      </c>
      <c r="D12" s="1"/>
      <c r="E12" s="1" t="s">
        <v>527</v>
      </c>
    </row>
    <row r="13" spans="1:6">
      <c r="A13" s="7" t="s">
        <v>515</v>
      </c>
      <c r="B13" t="s">
        <v>494</v>
      </c>
      <c r="C13" s="1">
        <v>1</v>
      </c>
      <c r="D13" s="1"/>
      <c r="E13" s="1" t="s">
        <v>527</v>
      </c>
    </row>
    <row r="14" spans="1:6">
      <c r="A14" s="7" t="s">
        <v>516</v>
      </c>
      <c r="B14" t="s">
        <v>495</v>
      </c>
      <c r="C14" s="1">
        <v>2</v>
      </c>
      <c r="D14" s="1"/>
      <c r="E14" s="1" t="s">
        <v>527</v>
      </c>
    </row>
    <row r="15" spans="1:6">
      <c r="A15" s="7" t="s">
        <v>517</v>
      </c>
      <c r="B15" t="s">
        <v>525</v>
      </c>
      <c r="C15" s="1">
        <v>3</v>
      </c>
      <c r="D15" s="1"/>
      <c r="E15" s="1" t="s">
        <v>527</v>
      </c>
    </row>
    <row r="16" spans="1:6">
      <c r="A16" s="7" t="s">
        <v>517</v>
      </c>
      <c r="B16" t="s">
        <v>526</v>
      </c>
      <c r="C16" s="1" t="s">
        <v>527</v>
      </c>
      <c r="D16" s="1"/>
      <c r="E16" s="1">
        <v>10</v>
      </c>
      <c r="F16" s="1">
        <f>F2^E16</f>
        <v>1024</v>
      </c>
    </row>
    <row r="17" spans="1:5">
      <c r="A17" s="7" t="s">
        <v>518</v>
      </c>
      <c r="B17" t="s">
        <v>496</v>
      </c>
      <c r="C17" s="1">
        <v>6</v>
      </c>
      <c r="D17" s="1"/>
      <c r="E17" s="1">
        <v>20</v>
      </c>
    </row>
    <row r="18" spans="1:5">
      <c r="A18" s="7" t="s">
        <v>519</v>
      </c>
      <c r="B18" t="s">
        <v>497</v>
      </c>
      <c r="C18" s="1">
        <v>9</v>
      </c>
      <c r="D18" s="1"/>
      <c r="E18" s="1">
        <v>30</v>
      </c>
    </row>
    <row r="19" spans="1:5">
      <c r="A19" s="7" t="s">
        <v>520</v>
      </c>
      <c r="B19" t="s">
        <v>498</v>
      </c>
      <c r="C19" s="1">
        <v>12</v>
      </c>
      <c r="D19" s="1"/>
      <c r="E19" s="1">
        <v>40</v>
      </c>
    </row>
    <row r="20" spans="1:5">
      <c r="A20" s="7" t="s">
        <v>521</v>
      </c>
      <c r="B20" t="s">
        <v>499</v>
      </c>
      <c r="C20" s="1">
        <v>15</v>
      </c>
      <c r="D20" s="1"/>
      <c r="E20" s="1">
        <v>50</v>
      </c>
    </row>
    <row r="21" spans="1:5">
      <c r="A21" s="7" t="s">
        <v>522</v>
      </c>
      <c r="B21" t="s">
        <v>500</v>
      </c>
      <c r="C21" s="1">
        <v>18</v>
      </c>
      <c r="D21" s="1"/>
      <c r="E21" s="1">
        <v>60</v>
      </c>
    </row>
    <row r="22" spans="1:5">
      <c r="A22" s="7" t="s">
        <v>523</v>
      </c>
      <c r="B22" t="s">
        <v>501</v>
      </c>
      <c r="C22" s="1">
        <v>21</v>
      </c>
      <c r="D22" s="1"/>
      <c r="E22" s="1">
        <v>70</v>
      </c>
    </row>
    <row r="23" spans="1:5">
      <c r="A23" s="7" t="s">
        <v>524</v>
      </c>
      <c r="B23" t="s">
        <v>502</v>
      </c>
      <c r="C23" s="1">
        <v>24</v>
      </c>
      <c r="D23" s="1"/>
      <c r="E23" s="1">
        <v>80</v>
      </c>
    </row>
  </sheetData>
  <pageMargins left="0.70866141732283472" right="0.70866141732283472" top="0.74803149606299213" bottom="0.74803149606299213" header="0.31496062992125984" footer="0.31496062992125984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7"/>
  <sheetViews>
    <sheetView workbookViewId="0">
      <selection activeCell="K14" sqref="K14"/>
    </sheetView>
  </sheetViews>
  <sheetFormatPr defaultRowHeight="12.75"/>
  <cols>
    <col min="1" max="1" width="30.5703125" customWidth="1"/>
    <col min="2" max="23" width="5.85546875" customWidth="1"/>
  </cols>
  <sheetData>
    <row r="1" spans="1:23" ht="15">
      <c r="A1" s="54" t="s">
        <v>548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</row>
    <row r="2" spans="1:23">
      <c r="A2" s="7" t="s">
        <v>472</v>
      </c>
      <c r="B2" s="8">
        <v>202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</row>
    <row r="3" spans="1:23">
      <c r="A3" s="7" t="s">
        <v>546</v>
      </c>
      <c r="B3" s="8">
        <f>B2-B4</f>
        <v>110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</row>
    <row r="4" spans="1:23">
      <c r="A4" s="7" t="s">
        <v>547</v>
      </c>
      <c r="B4" s="8">
        <v>92</v>
      </c>
      <c r="C4" s="8">
        <v>92</v>
      </c>
      <c r="D4" s="8">
        <v>93</v>
      </c>
      <c r="E4" s="8">
        <v>94</v>
      </c>
      <c r="F4" s="8">
        <v>105</v>
      </c>
      <c r="G4" s="8">
        <v>143</v>
      </c>
      <c r="H4" s="8">
        <v>160</v>
      </c>
      <c r="I4" s="8">
        <v>169</v>
      </c>
      <c r="J4" s="8">
        <v>184</v>
      </c>
      <c r="K4" s="8">
        <v>194</v>
      </c>
      <c r="L4" s="8">
        <v>195</v>
      </c>
      <c r="M4" s="8">
        <v>196</v>
      </c>
      <c r="N4" s="8">
        <v>200</v>
      </c>
      <c r="O4" s="8">
        <v>201</v>
      </c>
      <c r="P4" s="8">
        <v>201</v>
      </c>
      <c r="Q4" s="8">
        <v>202</v>
      </c>
      <c r="R4" s="8">
        <v>202</v>
      </c>
      <c r="S4" s="8">
        <v>202</v>
      </c>
      <c r="T4" s="8">
        <v>202</v>
      </c>
      <c r="U4" s="8"/>
      <c r="V4" s="8"/>
      <c r="W4" s="8"/>
    </row>
    <row r="5" spans="1:23" ht="15">
      <c r="A5" s="9" t="s">
        <v>549</v>
      </c>
      <c r="B5" s="10">
        <v>1990</v>
      </c>
      <c r="C5" s="10">
        <v>1991</v>
      </c>
      <c r="D5" s="10">
        <v>1992</v>
      </c>
      <c r="E5" s="10">
        <v>1993</v>
      </c>
      <c r="F5" s="10">
        <v>1994</v>
      </c>
      <c r="G5" s="10">
        <v>1995</v>
      </c>
      <c r="H5" s="10">
        <v>1996</v>
      </c>
      <c r="I5" s="10">
        <v>1997</v>
      </c>
      <c r="J5" s="10">
        <v>1998</v>
      </c>
      <c r="K5" s="10">
        <v>1999</v>
      </c>
      <c r="L5" s="10">
        <v>2000</v>
      </c>
      <c r="M5" s="10">
        <v>2001</v>
      </c>
      <c r="N5" s="10">
        <v>2002</v>
      </c>
      <c r="O5" s="10">
        <v>2003</v>
      </c>
      <c r="P5" s="10">
        <v>2004</v>
      </c>
      <c r="Q5" s="10">
        <v>2005</v>
      </c>
      <c r="R5" s="10">
        <v>2006</v>
      </c>
      <c r="S5" s="10">
        <v>2007</v>
      </c>
      <c r="T5" s="10">
        <v>2008</v>
      </c>
      <c r="U5" s="10">
        <v>2009</v>
      </c>
      <c r="V5" s="10">
        <v>2010</v>
      </c>
      <c r="W5" s="10">
        <v>2011</v>
      </c>
    </row>
    <row r="6" spans="1:23">
      <c r="A6" t="s">
        <v>0</v>
      </c>
      <c r="O6">
        <v>0.1</v>
      </c>
      <c r="P6">
        <v>0.1</v>
      </c>
      <c r="Q6">
        <v>1.1000000000000001</v>
      </c>
      <c r="R6">
        <v>1.9</v>
      </c>
      <c r="S6">
        <v>1.8</v>
      </c>
      <c r="T6">
        <v>1.7</v>
      </c>
      <c r="U6">
        <v>3.2</v>
      </c>
      <c r="V6">
        <v>3.7</v>
      </c>
      <c r="W6">
        <v>4.5999999999999996</v>
      </c>
    </row>
    <row r="7" spans="1:23">
      <c r="A7" t="s">
        <v>1</v>
      </c>
      <c r="J7">
        <v>0.1</v>
      </c>
      <c r="K7">
        <v>0.1</v>
      </c>
      <c r="L7">
        <v>0.1</v>
      </c>
      <c r="M7">
        <v>0.3</v>
      </c>
      <c r="N7">
        <v>0.4</v>
      </c>
      <c r="O7">
        <v>1</v>
      </c>
      <c r="P7">
        <v>2.4</v>
      </c>
      <c r="Q7">
        <v>6</v>
      </c>
      <c r="R7">
        <v>9.6</v>
      </c>
      <c r="S7">
        <v>15</v>
      </c>
      <c r="T7">
        <v>23.9</v>
      </c>
      <c r="U7">
        <v>41.2</v>
      </c>
      <c r="V7">
        <v>45</v>
      </c>
      <c r="W7">
        <v>49</v>
      </c>
    </row>
    <row r="8" spans="1:23">
      <c r="A8" t="s">
        <v>2</v>
      </c>
      <c r="K8">
        <v>0.2</v>
      </c>
      <c r="L8">
        <v>0.5</v>
      </c>
      <c r="M8">
        <v>0.6</v>
      </c>
      <c r="N8">
        <v>1.6</v>
      </c>
      <c r="O8">
        <v>2.2000000000000002</v>
      </c>
      <c r="P8">
        <v>4.5999999999999996</v>
      </c>
      <c r="Q8">
        <v>5.8</v>
      </c>
      <c r="R8">
        <v>7.4</v>
      </c>
      <c r="S8">
        <v>9.5</v>
      </c>
      <c r="T8">
        <v>10.199999999999999</v>
      </c>
      <c r="U8">
        <v>11.2</v>
      </c>
      <c r="V8">
        <v>12.5</v>
      </c>
      <c r="W8">
        <v>14</v>
      </c>
    </row>
    <row r="9" spans="1:23">
      <c r="A9" t="s">
        <v>3</v>
      </c>
      <c r="G9">
        <v>0</v>
      </c>
      <c r="H9">
        <v>1.5</v>
      </c>
      <c r="I9">
        <v>3.1</v>
      </c>
      <c r="J9">
        <v>6.9</v>
      </c>
      <c r="K9">
        <v>7.6</v>
      </c>
      <c r="L9">
        <v>10.5</v>
      </c>
      <c r="M9">
        <v>0</v>
      </c>
      <c r="N9">
        <v>11.3</v>
      </c>
      <c r="O9">
        <v>13.5</v>
      </c>
      <c r="P9">
        <v>26.8</v>
      </c>
      <c r="Q9">
        <v>37.6</v>
      </c>
      <c r="R9">
        <v>48.9</v>
      </c>
      <c r="S9">
        <v>70.900000000000006</v>
      </c>
      <c r="T9">
        <v>70</v>
      </c>
      <c r="U9">
        <v>78.5</v>
      </c>
      <c r="V9">
        <v>81</v>
      </c>
      <c r="W9">
        <v>81</v>
      </c>
    </row>
    <row r="10" spans="1:23">
      <c r="A10" t="s">
        <v>4</v>
      </c>
      <c r="K10">
        <v>0.1</v>
      </c>
      <c r="L10">
        <v>0.1</v>
      </c>
      <c r="M10">
        <v>0.1</v>
      </c>
      <c r="N10">
        <v>0.3</v>
      </c>
      <c r="O10">
        <v>0.4</v>
      </c>
      <c r="P10">
        <v>0.5</v>
      </c>
      <c r="Q10">
        <v>1.1000000000000001</v>
      </c>
      <c r="R10">
        <v>1.9</v>
      </c>
      <c r="S10">
        <v>3.2</v>
      </c>
      <c r="T10">
        <v>4.5999999999999996</v>
      </c>
      <c r="U10">
        <v>6</v>
      </c>
      <c r="V10">
        <v>10</v>
      </c>
      <c r="W10">
        <v>14.8</v>
      </c>
    </row>
    <row r="11" spans="1:23">
      <c r="A11" t="s">
        <v>5</v>
      </c>
      <c r="G11">
        <v>2.2000000000000002</v>
      </c>
      <c r="H11">
        <v>2.9</v>
      </c>
      <c r="I11">
        <v>3.5</v>
      </c>
      <c r="J11">
        <v>4.0999999999999996</v>
      </c>
      <c r="K11">
        <v>5.3</v>
      </c>
      <c r="L11">
        <v>6.5</v>
      </c>
      <c r="M11">
        <v>8.9</v>
      </c>
      <c r="N11">
        <v>12.5</v>
      </c>
      <c r="O11">
        <v>17.2</v>
      </c>
      <c r="P11">
        <v>24.3</v>
      </c>
      <c r="Q11">
        <v>34.700000000000003</v>
      </c>
      <c r="R11">
        <v>62.6</v>
      </c>
      <c r="S11">
        <v>70.099999999999994</v>
      </c>
      <c r="T11">
        <v>75</v>
      </c>
      <c r="U11">
        <v>74.2</v>
      </c>
      <c r="V11">
        <v>80</v>
      </c>
      <c r="W11">
        <v>82</v>
      </c>
    </row>
    <row r="12" spans="1:23">
      <c r="A12" t="s">
        <v>6</v>
      </c>
      <c r="G12">
        <v>0.1</v>
      </c>
      <c r="H12">
        <v>0.1</v>
      </c>
      <c r="I12">
        <v>0.3</v>
      </c>
      <c r="J12">
        <v>0.8</v>
      </c>
      <c r="K12">
        <v>3.3</v>
      </c>
      <c r="L12">
        <v>7</v>
      </c>
      <c r="M12">
        <v>9.8000000000000007</v>
      </c>
      <c r="N12">
        <v>10.9</v>
      </c>
      <c r="O12">
        <v>11.9</v>
      </c>
      <c r="P12">
        <v>16</v>
      </c>
      <c r="Q12">
        <v>17.7</v>
      </c>
      <c r="R12">
        <v>20.9</v>
      </c>
      <c r="S12">
        <v>25.9</v>
      </c>
      <c r="T12">
        <v>28.1</v>
      </c>
      <c r="U12">
        <v>34</v>
      </c>
      <c r="V12">
        <v>40</v>
      </c>
      <c r="W12">
        <v>47.7</v>
      </c>
    </row>
    <row r="13" spans="1:23">
      <c r="A13" t="s">
        <v>7</v>
      </c>
      <c r="G13">
        <v>0.1</v>
      </c>
      <c r="H13">
        <v>0.1</v>
      </c>
      <c r="I13">
        <v>0.1</v>
      </c>
      <c r="J13">
        <v>0.1</v>
      </c>
      <c r="K13">
        <v>1</v>
      </c>
      <c r="L13">
        <v>1.3</v>
      </c>
      <c r="M13">
        <v>1.6</v>
      </c>
      <c r="N13">
        <v>2</v>
      </c>
      <c r="O13">
        <v>4.5999999999999996</v>
      </c>
      <c r="P13">
        <v>4.9000000000000004</v>
      </c>
      <c r="Q13">
        <v>5.3</v>
      </c>
      <c r="R13">
        <v>5.6</v>
      </c>
      <c r="S13">
        <v>6</v>
      </c>
      <c r="T13">
        <v>6.2</v>
      </c>
      <c r="U13">
        <v>15.3</v>
      </c>
    </row>
    <row r="14" spans="1:23">
      <c r="A14" t="s">
        <v>8</v>
      </c>
      <c r="G14">
        <v>0</v>
      </c>
      <c r="H14">
        <v>2.8</v>
      </c>
      <c r="I14">
        <v>0</v>
      </c>
      <c r="J14">
        <v>0</v>
      </c>
      <c r="K14">
        <v>4.5</v>
      </c>
      <c r="L14">
        <v>15.4</v>
      </c>
      <c r="M14">
        <v>17.100000000000001</v>
      </c>
      <c r="N14">
        <v>18.8</v>
      </c>
      <c r="O14">
        <v>20.8</v>
      </c>
      <c r="P14">
        <v>23</v>
      </c>
      <c r="Q14">
        <v>25.4</v>
      </c>
      <c r="R14">
        <v>28</v>
      </c>
      <c r="S14">
        <v>30.9</v>
      </c>
      <c r="T14">
        <v>34.200000000000003</v>
      </c>
      <c r="U14">
        <v>37.700000000000003</v>
      </c>
      <c r="V14">
        <v>42</v>
      </c>
      <c r="W14">
        <v>57.1</v>
      </c>
    </row>
    <row r="15" spans="1:23">
      <c r="A15" t="s">
        <v>9</v>
      </c>
      <c r="B15">
        <v>0.6</v>
      </c>
      <c r="C15">
        <v>1.1000000000000001</v>
      </c>
      <c r="D15">
        <v>1.8</v>
      </c>
      <c r="E15">
        <v>2</v>
      </c>
      <c r="F15">
        <v>2.2000000000000002</v>
      </c>
      <c r="G15">
        <v>2.8</v>
      </c>
      <c r="H15">
        <v>3.3</v>
      </c>
      <c r="I15">
        <v>16.399999999999999</v>
      </c>
      <c r="J15">
        <v>30.9</v>
      </c>
      <c r="K15">
        <v>40.799999999999997</v>
      </c>
      <c r="L15">
        <v>46.8</v>
      </c>
      <c r="M15">
        <v>52.6</v>
      </c>
      <c r="N15">
        <v>0</v>
      </c>
      <c r="O15">
        <v>0</v>
      </c>
      <c r="P15">
        <v>0</v>
      </c>
      <c r="Q15">
        <v>63</v>
      </c>
      <c r="R15">
        <v>66.099999999999994</v>
      </c>
      <c r="S15">
        <v>69.599999999999994</v>
      </c>
      <c r="T15">
        <v>71.7</v>
      </c>
      <c r="U15">
        <v>74.099999999999994</v>
      </c>
      <c r="V15">
        <v>75.900000000000006</v>
      </c>
      <c r="W15">
        <v>78.900000000000006</v>
      </c>
    </row>
    <row r="16" spans="1:23">
      <c r="A16" t="s">
        <v>10</v>
      </c>
      <c r="B16">
        <v>0.1</v>
      </c>
      <c r="C16">
        <v>0.3</v>
      </c>
      <c r="D16">
        <v>0.6</v>
      </c>
      <c r="E16">
        <v>0.8</v>
      </c>
      <c r="F16">
        <v>1.4</v>
      </c>
      <c r="G16">
        <v>1.9</v>
      </c>
      <c r="H16">
        <v>6.9</v>
      </c>
      <c r="I16">
        <v>9.5</v>
      </c>
      <c r="J16">
        <v>15.4</v>
      </c>
      <c r="K16">
        <v>23</v>
      </c>
      <c r="L16">
        <v>33.700000000000003</v>
      </c>
      <c r="M16">
        <v>39.200000000000003</v>
      </c>
      <c r="N16">
        <v>36.6</v>
      </c>
      <c r="O16">
        <v>42.8</v>
      </c>
      <c r="P16">
        <v>54.4</v>
      </c>
      <c r="Q16">
        <v>58</v>
      </c>
      <c r="R16">
        <v>63.6</v>
      </c>
      <c r="S16">
        <v>69.400000000000006</v>
      </c>
      <c r="T16">
        <v>72.900000000000006</v>
      </c>
      <c r="U16">
        <v>73.5</v>
      </c>
      <c r="V16">
        <v>75.2</v>
      </c>
      <c r="W16">
        <v>79.7</v>
      </c>
    </row>
    <row r="17" spans="1:23">
      <c r="A17" t="s">
        <v>11</v>
      </c>
      <c r="F17">
        <v>0</v>
      </c>
      <c r="G17">
        <v>0</v>
      </c>
      <c r="H17">
        <v>0</v>
      </c>
      <c r="I17">
        <v>0</v>
      </c>
      <c r="J17">
        <v>0</v>
      </c>
      <c r="K17">
        <v>0.1</v>
      </c>
      <c r="L17">
        <v>0.1</v>
      </c>
      <c r="M17">
        <v>0.3</v>
      </c>
      <c r="N17">
        <v>5.0999999999999996</v>
      </c>
      <c r="O17">
        <v>0</v>
      </c>
      <c r="P17">
        <v>0</v>
      </c>
      <c r="Q17">
        <v>8.1999999999999993</v>
      </c>
      <c r="R17">
        <v>12.3</v>
      </c>
      <c r="S17">
        <v>14.9</v>
      </c>
      <c r="T17">
        <v>17.399999999999999</v>
      </c>
      <c r="U17">
        <v>27.8</v>
      </c>
      <c r="V17">
        <v>46.7</v>
      </c>
      <c r="W17">
        <v>50.8</v>
      </c>
    </row>
    <row r="18" spans="1:23">
      <c r="A18" t="s">
        <v>12</v>
      </c>
      <c r="F18">
        <v>0</v>
      </c>
      <c r="G18">
        <v>1</v>
      </c>
      <c r="H18">
        <v>1.7</v>
      </c>
      <c r="I18">
        <v>1.4</v>
      </c>
      <c r="J18">
        <v>2.2999999999999998</v>
      </c>
      <c r="K18">
        <v>3.8</v>
      </c>
      <c r="L18">
        <v>8</v>
      </c>
      <c r="M18">
        <v>11.8</v>
      </c>
      <c r="N18">
        <v>18</v>
      </c>
      <c r="O18">
        <v>20</v>
      </c>
      <c r="P18">
        <v>22</v>
      </c>
      <c r="Q18">
        <v>25</v>
      </c>
      <c r="R18">
        <v>26</v>
      </c>
      <c r="S18">
        <v>27</v>
      </c>
      <c r="T18">
        <v>31.5</v>
      </c>
      <c r="U18">
        <v>33.9</v>
      </c>
      <c r="V18">
        <v>43</v>
      </c>
      <c r="W18">
        <v>65</v>
      </c>
    </row>
    <row r="19" spans="1:23">
      <c r="A19" t="s">
        <v>13</v>
      </c>
      <c r="F19">
        <v>0</v>
      </c>
      <c r="G19">
        <v>0.3</v>
      </c>
      <c r="H19">
        <v>0.8</v>
      </c>
      <c r="I19">
        <v>1.6</v>
      </c>
      <c r="J19">
        <v>3.2</v>
      </c>
      <c r="K19">
        <v>4.7</v>
      </c>
      <c r="L19">
        <v>6.2</v>
      </c>
      <c r="M19">
        <v>15</v>
      </c>
      <c r="N19">
        <v>18.100000000000001</v>
      </c>
      <c r="O19">
        <v>21.6</v>
      </c>
      <c r="P19">
        <v>21.5</v>
      </c>
      <c r="Q19">
        <v>21.3</v>
      </c>
      <c r="R19">
        <v>28.2</v>
      </c>
      <c r="S19">
        <v>32.9</v>
      </c>
      <c r="T19">
        <v>52</v>
      </c>
      <c r="U19">
        <v>53</v>
      </c>
      <c r="V19">
        <v>55</v>
      </c>
      <c r="W19">
        <v>77</v>
      </c>
    </row>
    <row r="20" spans="1:23">
      <c r="A20" t="s">
        <v>14</v>
      </c>
      <c r="J20">
        <v>0</v>
      </c>
      <c r="K20">
        <v>0</v>
      </c>
      <c r="L20">
        <v>0.1</v>
      </c>
      <c r="M20">
        <v>0.1</v>
      </c>
      <c r="N20">
        <v>0.1</v>
      </c>
      <c r="O20">
        <v>0.2</v>
      </c>
      <c r="P20">
        <v>0.2</v>
      </c>
      <c r="Q20">
        <v>0.2</v>
      </c>
      <c r="R20">
        <v>1</v>
      </c>
      <c r="S20">
        <v>1.8</v>
      </c>
      <c r="T20">
        <v>2.5</v>
      </c>
      <c r="U20">
        <v>3.1</v>
      </c>
      <c r="V20">
        <v>3.7</v>
      </c>
      <c r="W20">
        <v>5</v>
      </c>
    </row>
    <row r="21" spans="1:23">
      <c r="A21" t="s">
        <v>15</v>
      </c>
      <c r="F21">
        <v>0</v>
      </c>
      <c r="G21">
        <v>0</v>
      </c>
      <c r="H21">
        <v>0.4</v>
      </c>
      <c r="I21">
        <v>0.8</v>
      </c>
      <c r="J21">
        <v>2</v>
      </c>
      <c r="K21">
        <v>2.4</v>
      </c>
      <c r="L21">
        <v>4</v>
      </c>
      <c r="M21">
        <v>11.9</v>
      </c>
      <c r="N21">
        <v>27.8</v>
      </c>
      <c r="O21">
        <v>39.700000000000003</v>
      </c>
      <c r="P21">
        <v>49.8</v>
      </c>
      <c r="Q21">
        <v>56.1</v>
      </c>
      <c r="R21">
        <v>63</v>
      </c>
      <c r="S21">
        <v>64.7</v>
      </c>
      <c r="T21">
        <v>66.5</v>
      </c>
      <c r="U21">
        <v>68.7</v>
      </c>
      <c r="V21">
        <v>70.2</v>
      </c>
      <c r="W21">
        <v>71.8</v>
      </c>
    </row>
    <row r="22" spans="1:23">
      <c r="A22" t="s">
        <v>16</v>
      </c>
      <c r="F22">
        <v>0</v>
      </c>
      <c r="G22">
        <v>0</v>
      </c>
      <c r="H22">
        <v>0</v>
      </c>
      <c r="I22">
        <v>0</v>
      </c>
      <c r="J22">
        <v>0.1</v>
      </c>
      <c r="K22">
        <v>0.5</v>
      </c>
      <c r="L22">
        <v>1.9</v>
      </c>
      <c r="M22">
        <v>4.3</v>
      </c>
      <c r="N22">
        <v>9</v>
      </c>
      <c r="O22">
        <v>0</v>
      </c>
      <c r="P22">
        <v>0</v>
      </c>
      <c r="Q22">
        <v>0</v>
      </c>
      <c r="R22">
        <v>16.3</v>
      </c>
      <c r="S22">
        <v>19.8</v>
      </c>
      <c r="T22">
        <v>23.2</v>
      </c>
      <c r="U22">
        <v>27.8</v>
      </c>
      <c r="V22">
        <v>32.200000000000003</v>
      </c>
      <c r="W22">
        <v>40</v>
      </c>
    </row>
    <row r="23" spans="1:23">
      <c r="A23" t="s">
        <v>17</v>
      </c>
      <c r="B23">
        <v>0</v>
      </c>
      <c r="C23">
        <v>0</v>
      </c>
      <c r="D23">
        <v>0.1</v>
      </c>
      <c r="E23">
        <v>0.2</v>
      </c>
      <c r="F23">
        <v>0.7</v>
      </c>
      <c r="G23">
        <v>1</v>
      </c>
      <c r="H23">
        <v>3</v>
      </c>
      <c r="I23">
        <v>4.9000000000000004</v>
      </c>
      <c r="J23">
        <v>7.8</v>
      </c>
      <c r="K23">
        <v>13.7</v>
      </c>
      <c r="L23">
        <v>29.2</v>
      </c>
      <c r="M23">
        <v>31.1</v>
      </c>
      <c r="N23">
        <v>46</v>
      </c>
      <c r="O23">
        <v>49.6</v>
      </c>
      <c r="P23">
        <v>53.5</v>
      </c>
      <c r="Q23">
        <v>55.5</v>
      </c>
      <c r="R23">
        <v>59.3</v>
      </c>
      <c r="S23">
        <v>63.9</v>
      </c>
      <c r="T23">
        <v>65.3</v>
      </c>
      <c r="U23">
        <v>69.099999999999994</v>
      </c>
      <c r="V23">
        <v>73.7</v>
      </c>
      <c r="W23">
        <v>76.2</v>
      </c>
    </row>
    <row r="24" spans="1:23">
      <c r="A24" t="s">
        <v>18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0.9</v>
      </c>
      <c r="I24">
        <v>1.3</v>
      </c>
      <c r="J24">
        <v>2.1</v>
      </c>
      <c r="K24">
        <v>4.0999999999999996</v>
      </c>
      <c r="L24">
        <v>6</v>
      </c>
      <c r="M24">
        <v>0</v>
      </c>
      <c r="N24">
        <v>5.6</v>
      </c>
      <c r="O24">
        <v>0</v>
      </c>
      <c r="P24">
        <v>5.6</v>
      </c>
      <c r="Q24">
        <v>8.9</v>
      </c>
      <c r="R24">
        <v>9.9</v>
      </c>
      <c r="S24">
        <v>10.199999999999999</v>
      </c>
      <c r="T24">
        <v>10.5</v>
      </c>
      <c r="U24">
        <v>10.8</v>
      </c>
      <c r="V24">
        <v>12.7</v>
      </c>
    </row>
    <row r="25" spans="1:23">
      <c r="A25" t="s">
        <v>19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0.2</v>
      </c>
      <c r="L25">
        <v>0.2</v>
      </c>
      <c r="M25">
        <v>0.4</v>
      </c>
      <c r="N25">
        <v>0.7</v>
      </c>
      <c r="O25">
        <v>1</v>
      </c>
      <c r="P25">
        <v>1.2</v>
      </c>
      <c r="Q25">
        <v>1.3</v>
      </c>
      <c r="R25">
        <v>1.5</v>
      </c>
      <c r="S25">
        <v>1.8</v>
      </c>
      <c r="T25">
        <v>1.9</v>
      </c>
      <c r="U25">
        <v>2.2000000000000002</v>
      </c>
      <c r="V25">
        <v>3.1</v>
      </c>
      <c r="W25">
        <v>3.5</v>
      </c>
    </row>
    <row r="26" spans="1:23">
      <c r="A26" t="s">
        <v>20</v>
      </c>
      <c r="B26">
        <v>0</v>
      </c>
      <c r="C26">
        <v>0</v>
      </c>
      <c r="D26">
        <v>0</v>
      </c>
      <c r="E26">
        <v>0</v>
      </c>
      <c r="F26">
        <v>0</v>
      </c>
      <c r="G26">
        <v>6.8</v>
      </c>
      <c r="H26">
        <v>16.2</v>
      </c>
      <c r="I26">
        <v>24.2</v>
      </c>
      <c r="J26">
        <v>32.200000000000003</v>
      </c>
      <c r="K26">
        <v>40.299999999999997</v>
      </c>
      <c r="L26">
        <v>43.5</v>
      </c>
      <c r="M26">
        <v>48</v>
      </c>
      <c r="N26">
        <v>52.5</v>
      </c>
      <c r="O26">
        <v>57.1</v>
      </c>
      <c r="P26">
        <v>61.6</v>
      </c>
      <c r="Q26">
        <v>66</v>
      </c>
      <c r="R26">
        <v>70.5</v>
      </c>
      <c r="S26">
        <v>74.900000000000006</v>
      </c>
      <c r="T26">
        <v>82.9</v>
      </c>
      <c r="U26">
        <v>83.8</v>
      </c>
      <c r="V26">
        <v>85.1</v>
      </c>
      <c r="W26">
        <v>88.9</v>
      </c>
    </row>
    <row r="27" spans="1:23">
      <c r="A27" t="s">
        <v>21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0.1</v>
      </c>
      <c r="L27">
        <v>0.4</v>
      </c>
      <c r="M27">
        <v>0.9</v>
      </c>
      <c r="N27">
        <v>1.7</v>
      </c>
      <c r="O27">
        <v>2.4</v>
      </c>
      <c r="P27">
        <v>3.2</v>
      </c>
      <c r="Q27">
        <v>3.8</v>
      </c>
      <c r="R27">
        <v>4.5</v>
      </c>
      <c r="S27">
        <v>5.9</v>
      </c>
      <c r="T27">
        <v>6.6</v>
      </c>
      <c r="U27">
        <v>7.2</v>
      </c>
      <c r="V27">
        <v>13.6</v>
      </c>
      <c r="W27">
        <v>21</v>
      </c>
    </row>
    <row r="28" spans="1:23">
      <c r="A28" t="s">
        <v>22</v>
      </c>
      <c r="B28">
        <v>0</v>
      </c>
      <c r="C28">
        <v>0</v>
      </c>
      <c r="D28">
        <v>0</v>
      </c>
      <c r="E28">
        <v>0</v>
      </c>
      <c r="F28">
        <v>0</v>
      </c>
      <c r="G28">
        <v>0.1</v>
      </c>
      <c r="H28">
        <v>0.2</v>
      </c>
      <c r="I28">
        <v>0.4</v>
      </c>
      <c r="J28">
        <v>0.6</v>
      </c>
      <c r="K28">
        <v>1</v>
      </c>
      <c r="L28">
        <v>1.4</v>
      </c>
      <c r="M28">
        <v>2.1</v>
      </c>
      <c r="N28">
        <v>3.1</v>
      </c>
      <c r="O28">
        <v>3.5</v>
      </c>
      <c r="P28">
        <v>4.4000000000000004</v>
      </c>
      <c r="Q28">
        <v>5.2</v>
      </c>
      <c r="R28">
        <v>6.2</v>
      </c>
      <c r="S28">
        <v>10.5</v>
      </c>
      <c r="T28">
        <v>12.5</v>
      </c>
      <c r="U28">
        <v>16.8</v>
      </c>
      <c r="V28">
        <v>22.4</v>
      </c>
      <c r="W28">
        <v>30</v>
      </c>
    </row>
    <row r="29" spans="1:23">
      <c r="A29" t="s">
        <v>23</v>
      </c>
      <c r="D29">
        <v>0</v>
      </c>
      <c r="E29">
        <v>0</v>
      </c>
      <c r="F29">
        <v>0</v>
      </c>
      <c r="G29">
        <v>0</v>
      </c>
      <c r="H29">
        <v>0</v>
      </c>
      <c r="I29">
        <v>0.1</v>
      </c>
      <c r="J29">
        <v>0.1</v>
      </c>
      <c r="K29">
        <v>0.2</v>
      </c>
      <c r="L29">
        <v>1.1000000000000001</v>
      </c>
      <c r="M29">
        <v>1.2</v>
      </c>
      <c r="N29">
        <v>2.6</v>
      </c>
      <c r="O29">
        <v>4</v>
      </c>
      <c r="P29">
        <v>15.5</v>
      </c>
      <c r="Q29">
        <v>21.3</v>
      </c>
      <c r="R29">
        <v>25.1</v>
      </c>
      <c r="S29">
        <v>27.9</v>
      </c>
      <c r="T29">
        <v>34.700000000000003</v>
      </c>
      <c r="U29">
        <v>37.700000000000003</v>
      </c>
      <c r="V29">
        <v>52</v>
      </c>
      <c r="W29">
        <v>60</v>
      </c>
    </row>
    <row r="30" spans="1:23">
      <c r="A30" t="s">
        <v>24</v>
      </c>
      <c r="E30">
        <v>0</v>
      </c>
      <c r="F30">
        <v>0</v>
      </c>
      <c r="G30">
        <v>0.1</v>
      </c>
      <c r="H30">
        <v>0.2</v>
      </c>
      <c r="I30">
        <v>0.3</v>
      </c>
      <c r="J30">
        <v>0.6</v>
      </c>
      <c r="K30">
        <v>1.1000000000000001</v>
      </c>
      <c r="L30">
        <v>2.9</v>
      </c>
      <c r="M30">
        <v>3.4</v>
      </c>
      <c r="N30">
        <v>3.4</v>
      </c>
      <c r="O30">
        <v>3.3</v>
      </c>
      <c r="P30">
        <v>3.3</v>
      </c>
      <c r="Q30">
        <v>3.3</v>
      </c>
      <c r="R30">
        <v>4.3</v>
      </c>
      <c r="S30">
        <v>5.3</v>
      </c>
      <c r="T30">
        <v>6.3</v>
      </c>
      <c r="U30">
        <v>6.2</v>
      </c>
      <c r="V30">
        <v>6</v>
      </c>
      <c r="W30">
        <v>7</v>
      </c>
    </row>
    <row r="31" spans="1:23">
      <c r="A31" t="s">
        <v>25</v>
      </c>
      <c r="B31">
        <v>0</v>
      </c>
      <c r="C31">
        <v>0</v>
      </c>
      <c r="D31">
        <v>0</v>
      </c>
      <c r="E31">
        <v>0</v>
      </c>
      <c r="F31">
        <v>0</v>
      </c>
      <c r="G31">
        <v>0.1</v>
      </c>
      <c r="H31">
        <v>0.5</v>
      </c>
      <c r="I31">
        <v>0.8</v>
      </c>
      <c r="J31">
        <v>1.5</v>
      </c>
      <c r="K31">
        <v>2</v>
      </c>
      <c r="L31">
        <v>2.9</v>
      </c>
      <c r="M31">
        <v>4.5</v>
      </c>
      <c r="N31">
        <v>9.1</v>
      </c>
      <c r="O31">
        <v>13.2</v>
      </c>
      <c r="P31">
        <v>19.100000000000001</v>
      </c>
      <c r="Q31">
        <v>21</v>
      </c>
      <c r="R31">
        <v>28.2</v>
      </c>
      <c r="S31">
        <v>30.9</v>
      </c>
      <c r="T31">
        <v>33.799999999999997</v>
      </c>
      <c r="U31">
        <v>39.200000000000003</v>
      </c>
      <c r="V31">
        <v>40.700000000000003</v>
      </c>
      <c r="W31">
        <v>45</v>
      </c>
    </row>
    <row r="32" spans="1:23">
      <c r="A32" t="s">
        <v>26</v>
      </c>
      <c r="B32">
        <v>0</v>
      </c>
      <c r="C32">
        <v>0</v>
      </c>
      <c r="D32">
        <v>0</v>
      </c>
      <c r="E32">
        <v>0</v>
      </c>
      <c r="F32">
        <v>0</v>
      </c>
      <c r="G32">
        <v>1</v>
      </c>
      <c r="H32">
        <v>3.3</v>
      </c>
      <c r="I32">
        <v>4.8</v>
      </c>
      <c r="J32">
        <v>6.3</v>
      </c>
      <c r="K32">
        <v>7.7</v>
      </c>
      <c r="L32">
        <v>9</v>
      </c>
      <c r="M32">
        <v>12.9</v>
      </c>
      <c r="N32">
        <v>15.3</v>
      </c>
      <c r="O32">
        <v>19.600000000000001</v>
      </c>
      <c r="P32">
        <v>29.7</v>
      </c>
      <c r="Q32">
        <v>36.5</v>
      </c>
      <c r="R32">
        <v>42.2</v>
      </c>
      <c r="S32">
        <v>44.7</v>
      </c>
      <c r="T32">
        <v>46</v>
      </c>
      <c r="U32">
        <v>49</v>
      </c>
      <c r="V32">
        <v>53</v>
      </c>
      <c r="W32">
        <v>56</v>
      </c>
    </row>
    <row r="33" spans="1:23">
      <c r="A33" t="s">
        <v>27</v>
      </c>
      <c r="B33">
        <v>0</v>
      </c>
      <c r="C33">
        <v>0</v>
      </c>
      <c r="D33">
        <v>0</v>
      </c>
      <c r="E33">
        <v>0</v>
      </c>
      <c r="F33">
        <v>0</v>
      </c>
      <c r="G33">
        <v>0.1</v>
      </c>
      <c r="H33">
        <v>0.7</v>
      </c>
      <c r="I33">
        <v>1.2</v>
      </c>
      <c r="J33">
        <v>1.8</v>
      </c>
      <c r="K33">
        <v>2.9</v>
      </c>
      <c r="L33">
        <v>5.3</v>
      </c>
      <c r="M33">
        <v>7.5</v>
      </c>
      <c r="N33">
        <v>9.1</v>
      </c>
      <c r="O33">
        <v>12.1</v>
      </c>
      <c r="P33">
        <v>18.100000000000001</v>
      </c>
      <c r="Q33">
        <v>20</v>
      </c>
      <c r="R33">
        <v>27.1</v>
      </c>
      <c r="S33">
        <v>33.6</v>
      </c>
      <c r="T33">
        <v>39.5</v>
      </c>
      <c r="U33">
        <v>44.7</v>
      </c>
      <c r="V33">
        <v>46</v>
      </c>
      <c r="W33">
        <v>50.8</v>
      </c>
    </row>
    <row r="34" spans="1:23">
      <c r="A34" t="s">
        <v>28</v>
      </c>
      <c r="J34">
        <v>0</v>
      </c>
      <c r="K34">
        <v>0.1</v>
      </c>
      <c r="L34">
        <v>0.1</v>
      </c>
      <c r="M34">
        <v>0.2</v>
      </c>
      <c r="N34">
        <v>0.2</v>
      </c>
      <c r="O34">
        <v>0.4</v>
      </c>
      <c r="P34">
        <v>0.4</v>
      </c>
      <c r="Q34">
        <v>0.5</v>
      </c>
      <c r="R34">
        <v>0.6</v>
      </c>
      <c r="S34">
        <v>0.8</v>
      </c>
      <c r="T34">
        <v>0.9</v>
      </c>
      <c r="U34">
        <v>1.1000000000000001</v>
      </c>
      <c r="V34">
        <v>2.4</v>
      </c>
      <c r="W34">
        <v>3</v>
      </c>
    </row>
    <row r="35" spans="1:23">
      <c r="A35" t="s">
        <v>29</v>
      </c>
      <c r="J35">
        <v>0</v>
      </c>
      <c r="K35">
        <v>0</v>
      </c>
      <c r="L35">
        <v>0.1</v>
      </c>
      <c r="M35">
        <v>0.1</v>
      </c>
      <c r="N35">
        <v>0.1</v>
      </c>
      <c r="O35">
        <v>0.2</v>
      </c>
      <c r="P35">
        <v>0.3</v>
      </c>
      <c r="Q35">
        <v>0.5</v>
      </c>
      <c r="R35">
        <v>0.7</v>
      </c>
      <c r="S35">
        <v>0.7</v>
      </c>
      <c r="T35">
        <v>0.8</v>
      </c>
      <c r="U35">
        <v>0.9</v>
      </c>
      <c r="V35">
        <v>1</v>
      </c>
      <c r="W35">
        <v>1.1000000000000001</v>
      </c>
    </row>
    <row r="36" spans="1:23">
      <c r="A36" t="s">
        <v>30</v>
      </c>
      <c r="J36">
        <v>0</v>
      </c>
      <c r="K36">
        <v>0</v>
      </c>
      <c r="L36">
        <v>0</v>
      </c>
      <c r="M36">
        <v>0.1</v>
      </c>
      <c r="N36">
        <v>0.2</v>
      </c>
      <c r="O36">
        <v>0.3</v>
      </c>
      <c r="P36">
        <v>0.3</v>
      </c>
      <c r="Q36">
        <v>0.3</v>
      </c>
      <c r="R36">
        <v>0.5</v>
      </c>
      <c r="S36">
        <v>0.5</v>
      </c>
      <c r="T36">
        <v>0.5</v>
      </c>
      <c r="U36">
        <v>0.5</v>
      </c>
      <c r="V36">
        <v>1.3</v>
      </c>
      <c r="W36">
        <v>3.1</v>
      </c>
    </row>
    <row r="37" spans="1:23">
      <c r="A37" t="s">
        <v>31</v>
      </c>
      <c r="J37">
        <v>0</v>
      </c>
      <c r="K37">
        <v>0.1</v>
      </c>
      <c r="L37">
        <v>0.3</v>
      </c>
      <c r="M37">
        <v>0.3</v>
      </c>
      <c r="N37">
        <v>0.4</v>
      </c>
      <c r="O37">
        <v>0.6</v>
      </c>
      <c r="P37">
        <v>1</v>
      </c>
      <c r="Q37">
        <v>1.4</v>
      </c>
      <c r="R37">
        <v>2</v>
      </c>
      <c r="S37">
        <v>2.9</v>
      </c>
      <c r="T37">
        <v>3.4</v>
      </c>
      <c r="U37">
        <v>3.8</v>
      </c>
      <c r="V37">
        <v>4.3</v>
      </c>
      <c r="W37">
        <v>5</v>
      </c>
    </row>
    <row r="38" spans="1:23">
      <c r="A38" t="s">
        <v>32</v>
      </c>
      <c r="B38">
        <v>0.4</v>
      </c>
      <c r="C38">
        <v>0.6</v>
      </c>
      <c r="D38">
        <v>0.9</v>
      </c>
      <c r="E38">
        <v>1.2</v>
      </c>
      <c r="F38">
        <v>2.4</v>
      </c>
      <c r="G38">
        <v>4.2</v>
      </c>
      <c r="H38">
        <v>6.7</v>
      </c>
      <c r="I38">
        <v>15</v>
      </c>
      <c r="J38">
        <v>24.8</v>
      </c>
      <c r="K38">
        <v>36</v>
      </c>
      <c r="L38">
        <v>51.1</v>
      </c>
      <c r="M38">
        <v>60</v>
      </c>
      <c r="N38">
        <v>61.4</v>
      </c>
      <c r="O38">
        <v>64.099999999999994</v>
      </c>
      <c r="P38">
        <v>65.900000000000006</v>
      </c>
      <c r="Q38">
        <v>71.599999999999994</v>
      </c>
      <c r="R38">
        <v>72.5</v>
      </c>
      <c r="S38">
        <v>73.3</v>
      </c>
      <c r="T38">
        <v>76.7</v>
      </c>
      <c r="U38">
        <v>80.2</v>
      </c>
      <c r="V38">
        <v>80</v>
      </c>
      <c r="W38">
        <v>82.7</v>
      </c>
    </row>
    <row r="39" spans="1:23">
      <c r="A39" t="s">
        <v>33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0.2</v>
      </c>
      <c r="J39">
        <v>0.5</v>
      </c>
      <c r="K39">
        <v>1.2</v>
      </c>
      <c r="L39">
        <v>1.8</v>
      </c>
      <c r="M39">
        <v>2.7</v>
      </c>
      <c r="N39">
        <v>3.5</v>
      </c>
      <c r="O39">
        <v>4.3</v>
      </c>
      <c r="P39">
        <v>5.3</v>
      </c>
      <c r="Q39">
        <v>6.1</v>
      </c>
      <c r="R39">
        <v>6.8</v>
      </c>
      <c r="S39">
        <v>8.3000000000000007</v>
      </c>
      <c r="T39">
        <v>20</v>
      </c>
      <c r="U39">
        <v>25</v>
      </c>
      <c r="V39">
        <v>30</v>
      </c>
      <c r="W39">
        <v>32</v>
      </c>
    </row>
    <row r="40" spans="1:23">
      <c r="A40" t="s">
        <v>34</v>
      </c>
      <c r="B40">
        <v>0</v>
      </c>
      <c r="C40">
        <v>0</v>
      </c>
      <c r="D40">
        <v>0</v>
      </c>
      <c r="E40">
        <v>0</v>
      </c>
      <c r="F40">
        <v>0</v>
      </c>
      <c r="G40">
        <v>3.9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38</v>
      </c>
      <c r="R40">
        <v>44.5</v>
      </c>
      <c r="S40">
        <v>52</v>
      </c>
      <c r="T40">
        <v>61</v>
      </c>
      <c r="U40">
        <v>64.5</v>
      </c>
      <c r="V40">
        <v>66</v>
      </c>
      <c r="W40">
        <v>69.5</v>
      </c>
    </row>
    <row r="41" spans="1:23">
      <c r="A41" t="s">
        <v>35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0.1</v>
      </c>
      <c r="M41">
        <v>0.1</v>
      </c>
      <c r="N41">
        <v>0.1</v>
      </c>
      <c r="O41">
        <v>0.2</v>
      </c>
      <c r="P41">
        <v>0.2</v>
      </c>
      <c r="Q41">
        <v>0.3</v>
      </c>
      <c r="R41">
        <v>0.3</v>
      </c>
      <c r="S41">
        <v>0.4</v>
      </c>
      <c r="T41">
        <v>1</v>
      </c>
      <c r="U41">
        <v>1.8</v>
      </c>
      <c r="V41">
        <v>2</v>
      </c>
      <c r="W41">
        <v>2.2000000000000002</v>
      </c>
    </row>
    <row r="42" spans="1:23">
      <c r="A42" t="s">
        <v>36</v>
      </c>
      <c r="N42">
        <v>0.2</v>
      </c>
      <c r="O42">
        <v>0.3</v>
      </c>
      <c r="P42">
        <v>0.4</v>
      </c>
      <c r="Q42">
        <v>0.4</v>
      </c>
      <c r="R42">
        <v>0.6</v>
      </c>
      <c r="S42">
        <v>0.8</v>
      </c>
      <c r="T42">
        <v>1.2</v>
      </c>
      <c r="U42">
        <v>1.5</v>
      </c>
      <c r="V42">
        <v>1.7</v>
      </c>
      <c r="W42">
        <v>1.9</v>
      </c>
    </row>
    <row r="43" spans="1:23">
      <c r="A43" t="s">
        <v>37</v>
      </c>
      <c r="B43">
        <v>0</v>
      </c>
      <c r="C43">
        <v>0</v>
      </c>
      <c r="D43">
        <v>0</v>
      </c>
      <c r="E43">
        <v>0.1</v>
      </c>
      <c r="F43">
        <v>0.1</v>
      </c>
      <c r="G43">
        <v>0.3</v>
      </c>
      <c r="H43">
        <v>0.7</v>
      </c>
      <c r="I43">
        <v>1.1000000000000001</v>
      </c>
      <c r="J43">
        <v>1.7</v>
      </c>
      <c r="K43">
        <v>4.0999999999999996</v>
      </c>
      <c r="L43">
        <v>16.600000000000001</v>
      </c>
      <c r="M43">
        <v>19.100000000000001</v>
      </c>
      <c r="N43">
        <v>22.1</v>
      </c>
      <c r="O43">
        <v>25.5</v>
      </c>
      <c r="P43">
        <v>28.2</v>
      </c>
      <c r="Q43">
        <v>31.2</v>
      </c>
      <c r="R43">
        <v>34.5</v>
      </c>
      <c r="S43">
        <v>35.9</v>
      </c>
      <c r="T43">
        <v>37.299999999999997</v>
      </c>
      <c r="U43">
        <v>38.799999999999997</v>
      </c>
      <c r="V43">
        <v>45</v>
      </c>
      <c r="W43">
        <v>53.9</v>
      </c>
    </row>
    <row r="44" spans="1:23">
      <c r="A44" t="s">
        <v>38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0.2</v>
      </c>
      <c r="K44">
        <v>0.7</v>
      </c>
      <c r="L44">
        <v>1.8</v>
      </c>
      <c r="M44">
        <v>2.7</v>
      </c>
      <c r="N44">
        <v>4.5999999999999996</v>
      </c>
      <c r="O44">
        <v>6.2</v>
      </c>
      <c r="P44">
        <v>7.3</v>
      </c>
      <c r="Q44">
        <v>8.5</v>
      </c>
      <c r="R44">
        <v>10.6</v>
      </c>
      <c r="S44">
        <v>16</v>
      </c>
      <c r="T44">
        <v>22.7</v>
      </c>
      <c r="U44">
        <v>29</v>
      </c>
      <c r="V44">
        <v>34.4</v>
      </c>
      <c r="W44">
        <v>38.4</v>
      </c>
    </row>
    <row r="45" spans="1:23">
      <c r="A45" t="s">
        <v>39</v>
      </c>
      <c r="B45">
        <v>0</v>
      </c>
      <c r="C45">
        <v>0</v>
      </c>
      <c r="D45">
        <v>0</v>
      </c>
      <c r="E45">
        <v>0</v>
      </c>
      <c r="F45">
        <v>0.1</v>
      </c>
      <c r="G45">
        <v>0.2</v>
      </c>
      <c r="H45">
        <v>0.3</v>
      </c>
      <c r="I45">
        <v>0.6</v>
      </c>
      <c r="J45">
        <v>1.1000000000000001</v>
      </c>
      <c r="K45">
        <v>1.7</v>
      </c>
      <c r="L45">
        <v>2.2000000000000002</v>
      </c>
      <c r="M45">
        <v>2.9</v>
      </c>
      <c r="N45">
        <v>4.5999999999999996</v>
      </c>
      <c r="O45">
        <v>7.4</v>
      </c>
      <c r="P45">
        <v>9.1</v>
      </c>
      <c r="Q45">
        <v>11</v>
      </c>
      <c r="R45">
        <v>15.3</v>
      </c>
      <c r="S45">
        <v>21.8</v>
      </c>
      <c r="T45">
        <v>25.6</v>
      </c>
      <c r="U45">
        <v>30</v>
      </c>
      <c r="V45">
        <v>36.5</v>
      </c>
      <c r="W45">
        <v>40.4</v>
      </c>
    </row>
    <row r="46" spans="1:23">
      <c r="A46" t="s">
        <v>40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0.1</v>
      </c>
      <c r="L46">
        <v>0.3</v>
      </c>
      <c r="M46">
        <v>0.4</v>
      </c>
      <c r="N46">
        <v>0.6</v>
      </c>
      <c r="O46">
        <v>0.8</v>
      </c>
      <c r="P46">
        <v>1.3</v>
      </c>
      <c r="Q46">
        <v>2</v>
      </c>
      <c r="R46">
        <v>2.2000000000000002</v>
      </c>
      <c r="S46">
        <v>2.5</v>
      </c>
      <c r="T46">
        <v>3</v>
      </c>
      <c r="U46">
        <v>3.5</v>
      </c>
      <c r="V46">
        <v>5.0999999999999996</v>
      </c>
      <c r="W46">
        <v>5.5</v>
      </c>
    </row>
    <row r="47" spans="1:23">
      <c r="A47" t="s">
        <v>460</v>
      </c>
      <c r="N47">
        <v>0.1</v>
      </c>
      <c r="O47">
        <v>0.1</v>
      </c>
      <c r="P47">
        <v>0.2</v>
      </c>
      <c r="Q47">
        <v>0.2</v>
      </c>
      <c r="R47">
        <v>0.3</v>
      </c>
      <c r="S47">
        <v>0.4</v>
      </c>
      <c r="T47">
        <v>0.4</v>
      </c>
      <c r="U47">
        <v>0.6</v>
      </c>
      <c r="V47">
        <v>0.7</v>
      </c>
      <c r="W47">
        <v>1.2</v>
      </c>
    </row>
    <row r="48" spans="1:23">
      <c r="A48" t="s">
        <v>461</v>
      </c>
      <c r="N48">
        <v>0.2</v>
      </c>
      <c r="O48">
        <v>0.5</v>
      </c>
      <c r="P48">
        <v>1.1000000000000001</v>
      </c>
      <c r="Q48">
        <v>1.5</v>
      </c>
      <c r="R48">
        <v>2</v>
      </c>
      <c r="S48">
        <v>2.8</v>
      </c>
      <c r="T48">
        <v>4.3</v>
      </c>
      <c r="U48">
        <v>4.5</v>
      </c>
      <c r="V48">
        <v>5</v>
      </c>
      <c r="W48">
        <v>5.6</v>
      </c>
    </row>
    <row r="49" spans="1:23">
      <c r="A49" t="s">
        <v>41</v>
      </c>
      <c r="B49">
        <v>0</v>
      </c>
      <c r="C49">
        <v>0</v>
      </c>
      <c r="D49">
        <v>0</v>
      </c>
      <c r="E49">
        <v>0.1</v>
      </c>
      <c r="F49">
        <v>0.3</v>
      </c>
      <c r="G49">
        <v>0.4</v>
      </c>
      <c r="H49">
        <v>0.8</v>
      </c>
      <c r="I49">
        <v>1.6</v>
      </c>
      <c r="J49">
        <v>2.7</v>
      </c>
      <c r="K49">
        <v>3.9</v>
      </c>
      <c r="L49">
        <v>5.8</v>
      </c>
      <c r="M49">
        <v>9.6</v>
      </c>
      <c r="N49">
        <v>19.899999999999999</v>
      </c>
      <c r="O49">
        <v>20.3</v>
      </c>
      <c r="P49">
        <v>20.8</v>
      </c>
      <c r="Q49">
        <v>22.1</v>
      </c>
      <c r="R49">
        <v>25.1</v>
      </c>
      <c r="S49">
        <v>28.4</v>
      </c>
      <c r="T49">
        <v>32.299999999999997</v>
      </c>
      <c r="U49">
        <v>34.299999999999997</v>
      </c>
      <c r="V49">
        <v>36.5</v>
      </c>
      <c r="W49">
        <v>42.1</v>
      </c>
    </row>
    <row r="50" spans="1:23">
      <c r="A50" t="s">
        <v>42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0.1</v>
      </c>
      <c r="K50">
        <v>0.1</v>
      </c>
      <c r="L50">
        <v>0.2</v>
      </c>
      <c r="M50">
        <v>0.4</v>
      </c>
      <c r="N50">
        <v>0.5</v>
      </c>
      <c r="O50">
        <v>0.8</v>
      </c>
      <c r="P50">
        <v>0.8</v>
      </c>
      <c r="Q50">
        <v>1</v>
      </c>
      <c r="R50">
        <v>1.5</v>
      </c>
      <c r="S50">
        <v>1.8</v>
      </c>
      <c r="T50">
        <v>1.9</v>
      </c>
      <c r="U50">
        <v>2</v>
      </c>
      <c r="V50">
        <v>2.1</v>
      </c>
      <c r="W50">
        <v>2.2000000000000002</v>
      </c>
    </row>
    <row r="51" spans="1:23">
      <c r="A51" t="s">
        <v>43</v>
      </c>
      <c r="B51">
        <v>0</v>
      </c>
      <c r="C51">
        <v>0</v>
      </c>
      <c r="D51">
        <v>0</v>
      </c>
      <c r="E51">
        <v>0.1</v>
      </c>
      <c r="F51">
        <v>0.3</v>
      </c>
      <c r="G51">
        <v>0.5</v>
      </c>
      <c r="H51">
        <v>0.9</v>
      </c>
      <c r="I51">
        <v>1.7</v>
      </c>
      <c r="J51">
        <v>3.3</v>
      </c>
      <c r="K51">
        <v>4.4000000000000004</v>
      </c>
      <c r="L51">
        <v>6.8</v>
      </c>
      <c r="M51">
        <v>11.7</v>
      </c>
      <c r="N51">
        <v>17.899999999999999</v>
      </c>
      <c r="O51">
        <v>22.8</v>
      </c>
      <c r="P51">
        <v>31</v>
      </c>
      <c r="Q51">
        <v>33.1</v>
      </c>
      <c r="R51">
        <v>37.9</v>
      </c>
      <c r="S51">
        <v>41.3</v>
      </c>
      <c r="T51">
        <v>50.4</v>
      </c>
      <c r="U51">
        <v>56</v>
      </c>
      <c r="V51">
        <v>60.1</v>
      </c>
      <c r="W51">
        <v>70.5</v>
      </c>
    </row>
    <row r="52" spans="1:23">
      <c r="A52" t="s">
        <v>44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0.1</v>
      </c>
      <c r="J52">
        <v>0.2</v>
      </c>
      <c r="K52">
        <v>0.3</v>
      </c>
      <c r="L52">
        <v>0.5</v>
      </c>
      <c r="M52">
        <v>1.1000000000000001</v>
      </c>
      <c r="N52">
        <v>3.8</v>
      </c>
      <c r="O52">
        <v>5.2</v>
      </c>
      <c r="P52">
        <v>8.4</v>
      </c>
      <c r="Q52">
        <v>9.6999999999999993</v>
      </c>
      <c r="R52">
        <v>11.2</v>
      </c>
      <c r="S52">
        <v>11.7</v>
      </c>
      <c r="T52">
        <v>12.9</v>
      </c>
      <c r="U52">
        <v>14.3</v>
      </c>
      <c r="V52">
        <v>15.9</v>
      </c>
      <c r="W52">
        <v>23.2</v>
      </c>
    </row>
    <row r="53" spans="1:23">
      <c r="A53" t="s">
        <v>45</v>
      </c>
      <c r="B53">
        <v>0</v>
      </c>
      <c r="C53">
        <v>0</v>
      </c>
      <c r="D53">
        <v>0.1</v>
      </c>
      <c r="E53">
        <v>0.1</v>
      </c>
      <c r="F53">
        <v>0.1</v>
      </c>
      <c r="G53">
        <v>0.4</v>
      </c>
      <c r="H53">
        <v>0.7</v>
      </c>
      <c r="I53">
        <v>4.4000000000000004</v>
      </c>
      <c r="J53">
        <v>8.9</v>
      </c>
      <c r="K53">
        <v>11.3</v>
      </c>
      <c r="L53">
        <v>15.3</v>
      </c>
      <c r="M53">
        <v>18.8</v>
      </c>
      <c r="N53">
        <v>28.3</v>
      </c>
      <c r="O53">
        <v>30.1</v>
      </c>
      <c r="P53">
        <v>33.799999999999997</v>
      </c>
      <c r="Q53">
        <v>32.799999999999997</v>
      </c>
      <c r="R53">
        <v>35.799999999999997</v>
      </c>
      <c r="S53">
        <v>40.799999999999997</v>
      </c>
      <c r="T53">
        <v>42.3</v>
      </c>
      <c r="U53">
        <v>49.8</v>
      </c>
      <c r="V53">
        <v>53</v>
      </c>
      <c r="W53">
        <v>57.7</v>
      </c>
    </row>
    <row r="54" spans="1:23">
      <c r="A54" t="s">
        <v>46</v>
      </c>
      <c r="B54">
        <v>0</v>
      </c>
      <c r="C54">
        <v>0</v>
      </c>
      <c r="D54">
        <v>0</v>
      </c>
      <c r="E54">
        <v>0.6</v>
      </c>
      <c r="F54">
        <v>1.3</v>
      </c>
      <c r="G54">
        <v>1.5</v>
      </c>
      <c r="H54">
        <v>1.9</v>
      </c>
      <c r="I54">
        <v>2.9</v>
      </c>
      <c r="J54">
        <v>3.9</v>
      </c>
      <c r="K54">
        <v>6.8</v>
      </c>
      <c r="L54">
        <v>9.8000000000000007</v>
      </c>
      <c r="M54">
        <v>14.7</v>
      </c>
      <c r="N54">
        <v>23.9</v>
      </c>
      <c r="O54">
        <v>34.299999999999997</v>
      </c>
      <c r="P54">
        <v>35.5</v>
      </c>
      <c r="Q54">
        <v>35.200000000000003</v>
      </c>
      <c r="R54">
        <v>47.9</v>
      </c>
      <c r="S54">
        <v>51.8</v>
      </c>
      <c r="T54">
        <v>62.7</v>
      </c>
      <c r="U54">
        <v>64.099999999999994</v>
      </c>
      <c r="V54">
        <v>68.599999999999994</v>
      </c>
      <c r="W54">
        <v>72.900000000000006</v>
      </c>
    </row>
    <row r="55" spans="1:23">
      <c r="A55" t="s">
        <v>47</v>
      </c>
      <c r="B55">
        <v>0.1</v>
      </c>
      <c r="C55">
        <v>0.2</v>
      </c>
      <c r="D55">
        <v>0.4</v>
      </c>
      <c r="E55">
        <v>0.6</v>
      </c>
      <c r="F55">
        <v>1.3</v>
      </c>
      <c r="G55">
        <v>3.8</v>
      </c>
      <c r="H55">
        <v>5.7</v>
      </c>
      <c r="I55">
        <v>11.4</v>
      </c>
      <c r="J55">
        <v>22.6</v>
      </c>
      <c r="K55">
        <v>30.6</v>
      </c>
      <c r="L55">
        <v>39.200000000000003</v>
      </c>
      <c r="M55">
        <v>42.9</v>
      </c>
      <c r="N55">
        <v>64.2</v>
      </c>
      <c r="O55">
        <v>76.2</v>
      </c>
      <c r="P55">
        <v>80.900000000000006</v>
      </c>
      <c r="Q55">
        <v>82.7</v>
      </c>
      <c r="R55">
        <v>86.7</v>
      </c>
      <c r="S55">
        <v>85.1</v>
      </c>
      <c r="T55">
        <v>85.1</v>
      </c>
      <c r="U55">
        <v>86.9</v>
      </c>
      <c r="V55">
        <v>88.8</v>
      </c>
      <c r="W55">
        <v>90</v>
      </c>
    </row>
    <row r="56" spans="1:23">
      <c r="A56" t="s">
        <v>48</v>
      </c>
      <c r="G56">
        <v>0</v>
      </c>
      <c r="H56">
        <v>0</v>
      </c>
      <c r="I56">
        <v>0.1</v>
      </c>
      <c r="J56">
        <v>0.1</v>
      </c>
      <c r="K56">
        <v>0.1</v>
      </c>
      <c r="L56">
        <v>0.2</v>
      </c>
      <c r="M56">
        <v>0.3</v>
      </c>
      <c r="N56">
        <v>0.5</v>
      </c>
      <c r="O56">
        <v>0.6</v>
      </c>
      <c r="P56">
        <v>0.8</v>
      </c>
      <c r="Q56">
        <v>1</v>
      </c>
      <c r="R56">
        <v>1.3</v>
      </c>
      <c r="S56">
        <v>1.6</v>
      </c>
      <c r="T56">
        <v>2.2999999999999998</v>
      </c>
      <c r="U56">
        <v>4</v>
      </c>
      <c r="V56">
        <v>6.5</v>
      </c>
      <c r="W56">
        <v>7</v>
      </c>
    </row>
    <row r="57" spans="1:23">
      <c r="A57" t="s">
        <v>49</v>
      </c>
      <c r="G57">
        <v>0.5</v>
      </c>
      <c r="H57">
        <v>1.2</v>
      </c>
      <c r="I57">
        <v>0</v>
      </c>
      <c r="J57">
        <v>2.9</v>
      </c>
      <c r="K57">
        <v>2.9</v>
      </c>
      <c r="L57">
        <v>8.8000000000000007</v>
      </c>
      <c r="M57">
        <v>13.2</v>
      </c>
      <c r="N57">
        <v>18.399999999999999</v>
      </c>
      <c r="O57">
        <v>23.6</v>
      </c>
      <c r="P57">
        <v>30.3</v>
      </c>
      <c r="Q57">
        <v>38.5</v>
      </c>
      <c r="R57">
        <v>39.4</v>
      </c>
      <c r="S57">
        <v>40.299999999999997</v>
      </c>
      <c r="T57">
        <v>41.2</v>
      </c>
      <c r="U57">
        <v>42</v>
      </c>
      <c r="V57">
        <v>47.5</v>
      </c>
      <c r="W57">
        <v>51.3</v>
      </c>
    </row>
    <row r="58" spans="1:23">
      <c r="A58" t="s">
        <v>50</v>
      </c>
      <c r="G58">
        <v>0</v>
      </c>
      <c r="H58">
        <v>0.1</v>
      </c>
      <c r="I58">
        <v>0.1</v>
      </c>
      <c r="J58">
        <v>0.2</v>
      </c>
      <c r="K58">
        <v>1.1000000000000001</v>
      </c>
      <c r="L58">
        <v>3.7</v>
      </c>
      <c r="M58">
        <v>4.4000000000000004</v>
      </c>
      <c r="N58">
        <v>6.8</v>
      </c>
      <c r="O58">
        <v>7.9</v>
      </c>
      <c r="P58">
        <v>8.9</v>
      </c>
      <c r="Q58">
        <v>11.5</v>
      </c>
      <c r="R58">
        <v>14.8</v>
      </c>
      <c r="S58">
        <v>17.7</v>
      </c>
      <c r="T58">
        <v>20.8</v>
      </c>
      <c r="U58">
        <v>27.7</v>
      </c>
      <c r="V58">
        <v>31.4</v>
      </c>
      <c r="W58">
        <v>35.5</v>
      </c>
    </row>
    <row r="59" spans="1:23">
      <c r="A59" t="s">
        <v>51</v>
      </c>
      <c r="G59">
        <v>0</v>
      </c>
      <c r="H59">
        <v>0.1</v>
      </c>
      <c r="I59">
        <v>0.1</v>
      </c>
      <c r="J59">
        <v>0.1</v>
      </c>
      <c r="K59">
        <v>0.8</v>
      </c>
      <c r="L59">
        <v>1.5</v>
      </c>
      <c r="M59">
        <v>2.7</v>
      </c>
      <c r="N59">
        <v>4.3</v>
      </c>
      <c r="O59">
        <v>4.5</v>
      </c>
      <c r="P59">
        <v>4.8</v>
      </c>
      <c r="Q59">
        <v>6</v>
      </c>
      <c r="R59">
        <v>7.2</v>
      </c>
      <c r="S59">
        <v>10.8</v>
      </c>
      <c r="T59">
        <v>18.8</v>
      </c>
      <c r="U59">
        <v>24.6</v>
      </c>
      <c r="V59">
        <v>29</v>
      </c>
      <c r="W59">
        <v>31.4</v>
      </c>
    </row>
    <row r="60" spans="1:23">
      <c r="A60" t="s">
        <v>462</v>
      </c>
      <c r="G60">
        <v>0</v>
      </c>
      <c r="H60">
        <v>0.1</v>
      </c>
      <c r="I60">
        <v>0.1</v>
      </c>
      <c r="J60">
        <v>0.1</v>
      </c>
      <c r="K60">
        <v>0.3</v>
      </c>
      <c r="L60">
        <v>0.6</v>
      </c>
      <c r="M60">
        <v>0.8</v>
      </c>
      <c r="N60">
        <v>2.7</v>
      </c>
      <c r="O60">
        <v>4</v>
      </c>
      <c r="P60">
        <v>5.2</v>
      </c>
      <c r="Q60">
        <v>11.7</v>
      </c>
      <c r="R60">
        <v>12.6</v>
      </c>
      <c r="S60">
        <v>16.100000000000001</v>
      </c>
      <c r="T60">
        <v>18</v>
      </c>
      <c r="U60">
        <v>24.3</v>
      </c>
      <c r="V60">
        <v>30.2</v>
      </c>
      <c r="W60">
        <v>35.6</v>
      </c>
    </row>
    <row r="61" spans="1:23">
      <c r="A61" t="s">
        <v>52</v>
      </c>
      <c r="H61">
        <v>0.1</v>
      </c>
      <c r="I61">
        <v>0.3</v>
      </c>
      <c r="J61">
        <v>0.4</v>
      </c>
      <c r="K61">
        <v>0.8</v>
      </c>
      <c r="L61">
        <v>1.2</v>
      </c>
      <c r="M61">
        <v>1.5</v>
      </c>
      <c r="N61">
        <v>1.9</v>
      </c>
      <c r="O61">
        <v>2.5</v>
      </c>
      <c r="P61">
        <v>3.2</v>
      </c>
      <c r="Q61">
        <v>4.2</v>
      </c>
      <c r="R61">
        <v>5.5</v>
      </c>
      <c r="S61">
        <v>6.1</v>
      </c>
      <c r="T61">
        <v>10.1</v>
      </c>
      <c r="U61">
        <v>12.1</v>
      </c>
      <c r="V61">
        <v>15.9</v>
      </c>
      <c r="W61">
        <v>17.7</v>
      </c>
    </row>
    <row r="62" spans="1:23">
      <c r="A62" t="s">
        <v>53</v>
      </c>
      <c r="J62">
        <v>0.1</v>
      </c>
      <c r="K62">
        <v>0.1</v>
      </c>
      <c r="L62">
        <v>0.1</v>
      </c>
      <c r="M62">
        <v>0.2</v>
      </c>
      <c r="N62">
        <v>0.3</v>
      </c>
      <c r="O62">
        <v>0.5</v>
      </c>
      <c r="P62">
        <v>0.8</v>
      </c>
      <c r="Q62">
        <v>1.1000000000000001</v>
      </c>
      <c r="R62">
        <v>1.3</v>
      </c>
      <c r="S62">
        <v>1.6</v>
      </c>
      <c r="T62">
        <v>1.8</v>
      </c>
      <c r="U62">
        <v>2.1</v>
      </c>
      <c r="V62">
        <v>6</v>
      </c>
    </row>
    <row r="63" spans="1:23">
      <c r="A63" t="s">
        <v>54</v>
      </c>
      <c r="J63">
        <v>0</v>
      </c>
      <c r="K63">
        <v>0</v>
      </c>
      <c r="L63">
        <v>0.1</v>
      </c>
      <c r="M63">
        <v>0.2</v>
      </c>
      <c r="N63">
        <v>0.2</v>
      </c>
      <c r="O63">
        <v>0.7</v>
      </c>
      <c r="P63">
        <v>1.2</v>
      </c>
      <c r="Q63">
        <v>1.8</v>
      </c>
      <c r="R63">
        <v>2.2000000000000002</v>
      </c>
      <c r="S63">
        <v>2.5</v>
      </c>
      <c r="T63">
        <v>4.0999999999999996</v>
      </c>
      <c r="U63">
        <v>4.9000000000000004</v>
      </c>
      <c r="V63">
        <v>5.4</v>
      </c>
      <c r="W63">
        <v>6.2</v>
      </c>
    </row>
    <row r="64" spans="1:23">
      <c r="A64" t="s">
        <v>55</v>
      </c>
      <c r="B64">
        <v>0</v>
      </c>
      <c r="C64">
        <v>0</v>
      </c>
      <c r="D64">
        <v>0.1</v>
      </c>
      <c r="E64">
        <v>0.3</v>
      </c>
      <c r="F64">
        <v>1.2</v>
      </c>
      <c r="G64">
        <v>2.8</v>
      </c>
      <c r="H64">
        <v>3.5</v>
      </c>
      <c r="I64">
        <v>5.7</v>
      </c>
      <c r="J64">
        <v>10.8</v>
      </c>
      <c r="K64">
        <v>14.5</v>
      </c>
      <c r="L64">
        <v>28.6</v>
      </c>
      <c r="M64">
        <v>31.5</v>
      </c>
      <c r="N64">
        <v>41.5</v>
      </c>
      <c r="O64">
        <v>45.3</v>
      </c>
      <c r="P64">
        <v>53.2</v>
      </c>
      <c r="Q64">
        <v>61.4</v>
      </c>
      <c r="R64">
        <v>63.5</v>
      </c>
      <c r="S64">
        <v>66.2</v>
      </c>
      <c r="T64">
        <v>70.7</v>
      </c>
      <c r="U64">
        <v>72.599999999999994</v>
      </c>
      <c r="V64">
        <v>74.2</v>
      </c>
      <c r="W64">
        <v>76.5</v>
      </c>
    </row>
    <row r="65" spans="1:23">
      <c r="A65" t="s">
        <v>56</v>
      </c>
      <c r="N65">
        <v>0.1</v>
      </c>
      <c r="O65">
        <v>0.1</v>
      </c>
      <c r="P65">
        <v>0.2</v>
      </c>
      <c r="Q65">
        <v>0.2</v>
      </c>
      <c r="R65">
        <v>0.3</v>
      </c>
      <c r="S65">
        <v>0.4</v>
      </c>
      <c r="T65">
        <v>0.5</v>
      </c>
      <c r="U65">
        <v>0.5</v>
      </c>
      <c r="V65">
        <v>0.8</v>
      </c>
      <c r="W65">
        <v>1.1000000000000001</v>
      </c>
    </row>
    <row r="66" spans="1:23">
      <c r="A66" t="s">
        <v>57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2.2999999999999998</v>
      </c>
      <c r="I66">
        <v>4.5999999999999996</v>
      </c>
      <c r="J66">
        <v>11.3</v>
      </c>
      <c r="K66">
        <v>22.3</v>
      </c>
      <c r="L66">
        <v>32.9</v>
      </c>
      <c r="M66">
        <v>43.2</v>
      </c>
      <c r="N66">
        <v>53.3</v>
      </c>
      <c r="O66">
        <v>58.9</v>
      </c>
      <c r="P66">
        <v>66.5</v>
      </c>
      <c r="Q66">
        <v>67.900000000000006</v>
      </c>
      <c r="R66">
        <v>69.400000000000006</v>
      </c>
      <c r="S66">
        <v>76</v>
      </c>
      <c r="T66">
        <v>75.599999999999994</v>
      </c>
      <c r="U66">
        <v>75.2</v>
      </c>
      <c r="V66">
        <v>75.2</v>
      </c>
      <c r="W66">
        <v>80.7</v>
      </c>
    </row>
    <row r="67" spans="1:23">
      <c r="A67" t="s">
        <v>58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0.1</v>
      </c>
      <c r="I67">
        <v>0.2</v>
      </c>
      <c r="J67">
        <v>0.6</v>
      </c>
      <c r="K67">
        <v>0.9</v>
      </c>
      <c r="L67">
        <v>1.5</v>
      </c>
      <c r="M67">
        <v>1.9</v>
      </c>
      <c r="N67">
        <v>6.2</v>
      </c>
      <c r="O67">
        <v>6.7</v>
      </c>
      <c r="P67">
        <v>7.4</v>
      </c>
      <c r="Q67">
        <v>8.5</v>
      </c>
      <c r="R67">
        <v>9.6</v>
      </c>
      <c r="S67">
        <v>10.9</v>
      </c>
      <c r="T67">
        <v>13</v>
      </c>
      <c r="U67">
        <v>17</v>
      </c>
      <c r="V67">
        <v>20</v>
      </c>
      <c r="W67">
        <v>28</v>
      </c>
    </row>
    <row r="68" spans="1:23">
      <c r="A68" t="s">
        <v>59</v>
      </c>
      <c r="B68">
        <v>0.4</v>
      </c>
      <c r="C68">
        <v>1.4</v>
      </c>
      <c r="D68">
        <v>1.9</v>
      </c>
      <c r="E68">
        <v>2.6</v>
      </c>
      <c r="F68">
        <v>4.9000000000000004</v>
      </c>
      <c r="G68">
        <v>13.9</v>
      </c>
      <c r="H68">
        <v>16.8</v>
      </c>
      <c r="I68">
        <v>19.5</v>
      </c>
      <c r="J68">
        <v>25.4</v>
      </c>
      <c r="K68">
        <v>32.299999999999997</v>
      </c>
      <c r="L68">
        <v>37.200000000000003</v>
      </c>
      <c r="M68">
        <v>43.1</v>
      </c>
      <c r="N68">
        <v>62.4</v>
      </c>
      <c r="O68">
        <v>69.2</v>
      </c>
      <c r="P68">
        <v>72.400000000000006</v>
      </c>
      <c r="Q68">
        <v>74.5</v>
      </c>
      <c r="R68">
        <v>79.7</v>
      </c>
      <c r="S68">
        <v>80.8</v>
      </c>
      <c r="T68">
        <v>83.7</v>
      </c>
      <c r="U68">
        <v>82.5</v>
      </c>
      <c r="V68">
        <v>86.9</v>
      </c>
      <c r="W68">
        <v>89.3</v>
      </c>
    </row>
    <row r="69" spans="1:23">
      <c r="A69" t="s">
        <v>60</v>
      </c>
      <c r="B69">
        <v>0.1</v>
      </c>
      <c r="C69">
        <v>0.1</v>
      </c>
      <c r="D69">
        <v>0.3</v>
      </c>
      <c r="E69">
        <v>0.6</v>
      </c>
      <c r="F69">
        <v>0.9</v>
      </c>
      <c r="G69">
        <v>1.6</v>
      </c>
      <c r="H69">
        <v>2.5</v>
      </c>
      <c r="I69">
        <v>4.0999999999999996</v>
      </c>
      <c r="J69">
        <v>6.1</v>
      </c>
      <c r="K69">
        <v>8.9</v>
      </c>
      <c r="L69">
        <v>13.9</v>
      </c>
      <c r="M69">
        <v>25.5</v>
      </c>
      <c r="N69">
        <v>29.2</v>
      </c>
      <c r="O69">
        <v>34.9</v>
      </c>
      <c r="P69">
        <v>37.799999999999997</v>
      </c>
      <c r="Q69">
        <v>41.4</v>
      </c>
      <c r="R69">
        <v>45.2</v>
      </c>
      <c r="S69">
        <v>63.7</v>
      </c>
      <c r="T69">
        <v>68.2</v>
      </c>
      <c r="U69">
        <v>69.099999999999994</v>
      </c>
      <c r="V69">
        <v>77.3</v>
      </c>
      <c r="W69">
        <v>76.8</v>
      </c>
    </row>
    <row r="70" spans="1:23">
      <c r="A70" t="s">
        <v>61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0.1</v>
      </c>
      <c r="I70">
        <v>0.2</v>
      </c>
      <c r="J70">
        <v>1.3</v>
      </c>
      <c r="K70">
        <v>3.4</v>
      </c>
      <c r="L70">
        <v>6.4</v>
      </c>
      <c r="M70">
        <v>6.3</v>
      </c>
      <c r="N70">
        <v>8.1999999999999993</v>
      </c>
      <c r="O70">
        <v>14.1</v>
      </c>
      <c r="P70">
        <v>17.899999999999999</v>
      </c>
      <c r="Q70">
        <v>21.5</v>
      </c>
      <c r="R70">
        <v>25.1</v>
      </c>
      <c r="S70">
        <v>28.6</v>
      </c>
      <c r="T70">
        <v>33.9</v>
      </c>
      <c r="U70">
        <v>44.6</v>
      </c>
      <c r="V70">
        <v>49</v>
      </c>
      <c r="W70">
        <v>49</v>
      </c>
    </row>
    <row r="71" spans="1:23">
      <c r="A71" t="s">
        <v>62</v>
      </c>
      <c r="I71">
        <v>0</v>
      </c>
      <c r="J71">
        <v>0.2</v>
      </c>
      <c r="K71">
        <v>0.2</v>
      </c>
      <c r="L71">
        <v>1.2</v>
      </c>
      <c r="M71">
        <v>1.3</v>
      </c>
      <c r="N71">
        <v>1.9</v>
      </c>
      <c r="O71">
        <v>2.7</v>
      </c>
      <c r="P71">
        <v>3</v>
      </c>
      <c r="Q71">
        <v>4.9000000000000004</v>
      </c>
      <c r="R71">
        <v>5.5</v>
      </c>
      <c r="S71">
        <v>5.8</v>
      </c>
      <c r="T71">
        <v>6.2</v>
      </c>
      <c r="U71">
        <v>6.7</v>
      </c>
      <c r="V71">
        <v>7.2</v>
      </c>
      <c r="W71">
        <v>8</v>
      </c>
    </row>
    <row r="72" spans="1:23">
      <c r="A72" t="s">
        <v>63</v>
      </c>
      <c r="I72">
        <v>0.1</v>
      </c>
      <c r="J72">
        <v>0.2</v>
      </c>
      <c r="K72">
        <v>0.7</v>
      </c>
      <c r="L72">
        <v>0.9</v>
      </c>
      <c r="M72">
        <v>1.3</v>
      </c>
      <c r="N72">
        <v>1.8</v>
      </c>
      <c r="O72">
        <v>2.4</v>
      </c>
      <c r="P72">
        <v>3.3</v>
      </c>
      <c r="Q72">
        <v>3.8</v>
      </c>
      <c r="R72">
        <v>5.2</v>
      </c>
      <c r="S72">
        <v>6.2</v>
      </c>
      <c r="T72">
        <v>6.9</v>
      </c>
      <c r="U72">
        <v>7.6</v>
      </c>
      <c r="V72">
        <v>9.1999999999999993</v>
      </c>
      <c r="W72">
        <v>10.9</v>
      </c>
    </row>
    <row r="73" spans="1:23">
      <c r="A73" t="s">
        <v>64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0.1</v>
      </c>
      <c r="J73">
        <v>0.1</v>
      </c>
      <c r="K73">
        <v>0.4</v>
      </c>
      <c r="L73">
        <v>0.5</v>
      </c>
      <c r="M73">
        <v>1.1000000000000001</v>
      </c>
      <c r="N73">
        <v>1.7</v>
      </c>
      <c r="O73">
        <v>2.7</v>
      </c>
      <c r="P73">
        <v>4.0999999999999996</v>
      </c>
      <c r="Q73">
        <v>6.2</v>
      </c>
      <c r="R73">
        <v>7.6</v>
      </c>
      <c r="S73">
        <v>8.3000000000000007</v>
      </c>
      <c r="T73">
        <v>10</v>
      </c>
      <c r="U73">
        <v>19.899999999999999</v>
      </c>
      <c r="V73">
        <v>26.3</v>
      </c>
      <c r="W73">
        <v>35.299999999999997</v>
      </c>
    </row>
    <row r="74" spans="1:23">
      <c r="A74" t="s">
        <v>65</v>
      </c>
      <c r="B74">
        <v>0.1</v>
      </c>
      <c r="C74">
        <v>0.2</v>
      </c>
      <c r="D74">
        <v>0.4</v>
      </c>
      <c r="E74">
        <v>0.5</v>
      </c>
      <c r="F74">
        <v>0.9</v>
      </c>
      <c r="G74">
        <v>1.8</v>
      </c>
      <c r="H74">
        <v>3.1</v>
      </c>
      <c r="I74">
        <v>6.7</v>
      </c>
      <c r="J74">
        <v>9.9</v>
      </c>
      <c r="K74">
        <v>20.9</v>
      </c>
      <c r="L74">
        <v>30.3</v>
      </c>
      <c r="M74">
        <v>31.7</v>
      </c>
      <c r="N74">
        <v>48.8</v>
      </c>
      <c r="O74">
        <v>55.9</v>
      </c>
      <c r="P74">
        <v>64.7</v>
      </c>
      <c r="Q74">
        <v>68.8</v>
      </c>
      <c r="R74">
        <v>72.3</v>
      </c>
      <c r="S74">
        <v>75.400000000000006</v>
      </c>
      <c r="T74">
        <v>78.3</v>
      </c>
      <c r="U74">
        <v>79.5</v>
      </c>
      <c r="V74">
        <v>82.5</v>
      </c>
      <c r="W74">
        <v>83.4</v>
      </c>
    </row>
    <row r="75" spans="1:23">
      <c r="A75" t="s">
        <v>66</v>
      </c>
      <c r="K75">
        <v>0.1</v>
      </c>
      <c r="L75">
        <v>0.2</v>
      </c>
      <c r="M75">
        <v>0.2</v>
      </c>
      <c r="N75">
        <v>0.8</v>
      </c>
      <c r="O75">
        <v>1.2</v>
      </c>
      <c r="P75">
        <v>1.7</v>
      </c>
      <c r="Q75">
        <v>1.8</v>
      </c>
      <c r="R75">
        <v>2.7</v>
      </c>
      <c r="S75">
        <v>3.9</v>
      </c>
      <c r="T75">
        <v>4.3</v>
      </c>
      <c r="U75">
        <v>5.4</v>
      </c>
      <c r="V75">
        <v>9.6</v>
      </c>
      <c r="W75">
        <v>14.1</v>
      </c>
    </row>
    <row r="76" spans="1:23">
      <c r="A76" t="s">
        <v>67</v>
      </c>
      <c r="B76">
        <v>0</v>
      </c>
      <c r="C76">
        <v>0</v>
      </c>
      <c r="D76">
        <v>0</v>
      </c>
      <c r="E76">
        <v>0.2</v>
      </c>
      <c r="F76">
        <v>0.4</v>
      </c>
      <c r="G76">
        <v>0.8</v>
      </c>
      <c r="H76">
        <v>1.4</v>
      </c>
      <c r="I76">
        <v>1.9</v>
      </c>
      <c r="J76">
        <v>3.2</v>
      </c>
      <c r="K76">
        <v>6.9</v>
      </c>
      <c r="L76">
        <v>9.1999999999999993</v>
      </c>
      <c r="M76">
        <v>11</v>
      </c>
      <c r="N76">
        <v>14.8</v>
      </c>
      <c r="O76">
        <v>17.899999999999999</v>
      </c>
      <c r="P76">
        <v>21.6</v>
      </c>
      <c r="Q76">
        <v>24.2</v>
      </c>
      <c r="R76">
        <v>32.5</v>
      </c>
      <c r="S76">
        <v>36.1</v>
      </c>
      <c r="T76">
        <v>38.4</v>
      </c>
      <c r="U76">
        <v>42.6</v>
      </c>
      <c r="V76">
        <v>44.6</v>
      </c>
      <c r="W76">
        <v>53.4</v>
      </c>
    </row>
    <row r="77" spans="1:23">
      <c r="A77" t="s">
        <v>68</v>
      </c>
      <c r="B77">
        <v>0</v>
      </c>
      <c r="C77">
        <v>0</v>
      </c>
      <c r="D77">
        <v>0</v>
      </c>
      <c r="E77">
        <v>0</v>
      </c>
      <c r="F77">
        <v>0.1</v>
      </c>
      <c r="G77">
        <v>0.1</v>
      </c>
      <c r="H77">
        <v>1.8</v>
      </c>
      <c r="I77">
        <v>7.9</v>
      </c>
      <c r="J77">
        <v>14.6</v>
      </c>
      <c r="K77">
        <v>21.6</v>
      </c>
      <c r="L77">
        <v>31.7</v>
      </c>
      <c r="M77">
        <v>35.5</v>
      </c>
      <c r="N77">
        <v>44.2</v>
      </c>
      <c r="O77">
        <v>54.6</v>
      </c>
      <c r="P77">
        <v>56.2</v>
      </c>
      <c r="Q77">
        <v>58</v>
      </c>
      <c r="R77">
        <v>59.9</v>
      </c>
      <c r="S77">
        <v>61.9</v>
      </c>
      <c r="T77">
        <v>63.9</v>
      </c>
      <c r="U77">
        <v>63.9</v>
      </c>
      <c r="V77">
        <v>63.9</v>
      </c>
      <c r="W77">
        <v>64.599999999999994</v>
      </c>
    </row>
    <row r="78" spans="1:23">
      <c r="A78" t="s">
        <v>69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0.3</v>
      </c>
      <c r="I78">
        <v>1</v>
      </c>
      <c r="J78">
        <v>1.5</v>
      </c>
      <c r="K78">
        <v>2.5</v>
      </c>
      <c r="L78">
        <v>4.0999999999999996</v>
      </c>
      <c r="M78">
        <v>5.0999999999999996</v>
      </c>
      <c r="N78">
        <v>14.8</v>
      </c>
      <c r="O78">
        <v>18.600000000000001</v>
      </c>
      <c r="P78">
        <v>19.600000000000001</v>
      </c>
      <c r="Q78">
        <v>20.5</v>
      </c>
      <c r="R78">
        <v>21.4</v>
      </c>
      <c r="S78">
        <v>22.3</v>
      </c>
      <c r="T78">
        <v>23.2</v>
      </c>
      <c r="U78">
        <v>24.1</v>
      </c>
      <c r="V78">
        <v>33.5</v>
      </c>
    </row>
    <row r="79" spans="1:23">
      <c r="A79" t="s">
        <v>70</v>
      </c>
      <c r="F79">
        <v>0.3</v>
      </c>
      <c r="G79">
        <v>0.7</v>
      </c>
      <c r="H79">
        <v>1.4</v>
      </c>
      <c r="I79">
        <v>2.2999999999999998</v>
      </c>
      <c r="J79">
        <v>4.5</v>
      </c>
      <c r="K79">
        <v>8.5</v>
      </c>
      <c r="L79">
        <v>16.100000000000001</v>
      </c>
      <c r="M79">
        <v>25.4</v>
      </c>
      <c r="N79">
        <v>31.2</v>
      </c>
      <c r="O79">
        <v>33.700000000000003</v>
      </c>
      <c r="P79">
        <v>36.200000000000003</v>
      </c>
      <c r="Q79">
        <v>38.6</v>
      </c>
      <c r="R79">
        <v>43.9</v>
      </c>
      <c r="S79">
        <v>46.2</v>
      </c>
      <c r="T79">
        <v>48.4</v>
      </c>
      <c r="U79">
        <v>50.6</v>
      </c>
    </row>
    <row r="80" spans="1:23">
      <c r="A80" t="s">
        <v>71</v>
      </c>
      <c r="I80">
        <v>0.1</v>
      </c>
      <c r="J80">
        <v>0.5</v>
      </c>
      <c r="K80">
        <v>0.6</v>
      </c>
      <c r="L80">
        <v>0.7</v>
      </c>
      <c r="M80">
        <v>1.7</v>
      </c>
      <c r="N80">
        <v>3.4</v>
      </c>
      <c r="O80">
        <v>4.5</v>
      </c>
      <c r="P80">
        <v>5.0999999999999996</v>
      </c>
      <c r="Q80">
        <v>5.7</v>
      </c>
      <c r="R80">
        <v>6.5</v>
      </c>
      <c r="S80">
        <v>7.3</v>
      </c>
      <c r="T80">
        <v>8.3000000000000007</v>
      </c>
      <c r="U80">
        <v>9.3000000000000007</v>
      </c>
      <c r="V80">
        <v>10.5</v>
      </c>
      <c r="W80">
        <v>11.7</v>
      </c>
    </row>
    <row r="81" spans="1:23">
      <c r="A81" t="s">
        <v>72</v>
      </c>
      <c r="H81">
        <v>0</v>
      </c>
      <c r="I81">
        <v>0</v>
      </c>
      <c r="J81">
        <v>0</v>
      </c>
      <c r="K81">
        <v>0.1</v>
      </c>
      <c r="L81">
        <v>0.1</v>
      </c>
      <c r="M81">
        <v>0.2</v>
      </c>
      <c r="N81">
        <v>0.4</v>
      </c>
      <c r="O81">
        <v>0.5</v>
      </c>
      <c r="P81">
        <v>0.5</v>
      </c>
      <c r="Q81">
        <v>0.5</v>
      </c>
      <c r="R81">
        <v>0.6</v>
      </c>
      <c r="S81">
        <v>0.8</v>
      </c>
      <c r="T81">
        <v>0.9</v>
      </c>
      <c r="U81">
        <v>0.9</v>
      </c>
      <c r="V81">
        <v>1</v>
      </c>
      <c r="W81">
        <v>1.3</v>
      </c>
    </row>
    <row r="82" spans="1:23">
      <c r="A82" t="s">
        <v>73</v>
      </c>
      <c r="H82">
        <v>0</v>
      </c>
      <c r="I82">
        <v>0</v>
      </c>
      <c r="J82">
        <v>0</v>
      </c>
      <c r="K82">
        <v>0.1</v>
      </c>
      <c r="L82">
        <v>0.2</v>
      </c>
      <c r="M82">
        <v>0.3</v>
      </c>
      <c r="N82">
        <v>1</v>
      </c>
      <c r="O82">
        <v>1.4</v>
      </c>
      <c r="P82">
        <v>1.8</v>
      </c>
      <c r="Q82">
        <v>1.9</v>
      </c>
      <c r="R82">
        <v>2.1</v>
      </c>
      <c r="S82">
        <v>2.2000000000000002</v>
      </c>
      <c r="T82">
        <v>2.4</v>
      </c>
      <c r="U82">
        <v>2.2999999999999998</v>
      </c>
      <c r="V82">
        <v>2.5</v>
      </c>
      <c r="W82">
        <v>2.7</v>
      </c>
    </row>
    <row r="83" spans="1:23">
      <c r="A83" t="s">
        <v>74</v>
      </c>
      <c r="H83">
        <v>0.1</v>
      </c>
      <c r="I83">
        <v>0.1</v>
      </c>
      <c r="J83">
        <v>0.3</v>
      </c>
      <c r="K83">
        <v>4</v>
      </c>
      <c r="L83">
        <v>6.6</v>
      </c>
      <c r="M83">
        <v>13.2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18.2</v>
      </c>
      <c r="U83">
        <v>23.9</v>
      </c>
      <c r="V83">
        <v>29.9</v>
      </c>
      <c r="W83">
        <v>32</v>
      </c>
    </row>
    <row r="84" spans="1:23">
      <c r="A84" t="s">
        <v>75</v>
      </c>
      <c r="H84">
        <v>0</v>
      </c>
      <c r="I84">
        <v>0</v>
      </c>
      <c r="J84">
        <v>0</v>
      </c>
      <c r="K84">
        <v>0.1</v>
      </c>
      <c r="L84">
        <v>0.2</v>
      </c>
      <c r="M84">
        <v>0.3</v>
      </c>
      <c r="N84">
        <v>0.9</v>
      </c>
      <c r="O84">
        <v>1.6</v>
      </c>
      <c r="P84">
        <v>5.4</v>
      </c>
      <c r="Q84">
        <v>6.4</v>
      </c>
      <c r="R84">
        <v>6.8</v>
      </c>
      <c r="S84">
        <v>7.2</v>
      </c>
      <c r="T84">
        <v>7.6</v>
      </c>
      <c r="U84">
        <v>8.1</v>
      </c>
      <c r="V84">
        <v>8.4</v>
      </c>
    </row>
    <row r="85" spans="1:23">
      <c r="A85" t="s">
        <v>76</v>
      </c>
      <c r="H85">
        <v>0</v>
      </c>
      <c r="I85">
        <v>0.2</v>
      </c>
      <c r="J85">
        <v>0.3</v>
      </c>
      <c r="K85">
        <v>0.6</v>
      </c>
      <c r="L85">
        <v>1.2</v>
      </c>
      <c r="M85">
        <v>1.4</v>
      </c>
      <c r="N85">
        <v>2.6</v>
      </c>
      <c r="O85">
        <v>4.8</v>
      </c>
      <c r="P85">
        <v>5.6</v>
      </c>
      <c r="Q85">
        <v>6.5</v>
      </c>
      <c r="R85">
        <v>7.8</v>
      </c>
      <c r="S85">
        <v>9.4</v>
      </c>
      <c r="T85">
        <v>9.6</v>
      </c>
      <c r="U85">
        <v>9.8000000000000007</v>
      </c>
      <c r="V85">
        <v>11.1</v>
      </c>
      <c r="W85">
        <v>15.9</v>
      </c>
    </row>
    <row r="86" spans="1:23">
      <c r="A86" t="s">
        <v>77</v>
      </c>
      <c r="B86">
        <v>0</v>
      </c>
      <c r="C86">
        <v>0.1</v>
      </c>
      <c r="D86">
        <v>0.9</v>
      </c>
      <c r="E86">
        <v>1.4</v>
      </c>
      <c r="F86">
        <v>2.8</v>
      </c>
      <c r="G86">
        <v>3.2</v>
      </c>
      <c r="H86">
        <v>4.5999999999999996</v>
      </c>
      <c r="I86">
        <v>10.4</v>
      </c>
      <c r="J86">
        <v>14.6</v>
      </c>
      <c r="K86">
        <v>21.5</v>
      </c>
      <c r="L86">
        <v>28.3</v>
      </c>
      <c r="M86">
        <v>39.299999999999997</v>
      </c>
      <c r="N86">
        <v>43.7</v>
      </c>
      <c r="O86">
        <v>52.9</v>
      </c>
      <c r="P86">
        <v>56.6</v>
      </c>
      <c r="Q86">
        <v>56.9</v>
      </c>
      <c r="R86">
        <v>60.6</v>
      </c>
      <c r="S86">
        <v>64.3</v>
      </c>
      <c r="T86">
        <v>66.2</v>
      </c>
      <c r="U86">
        <v>69.2</v>
      </c>
      <c r="V86">
        <v>71.900000000000006</v>
      </c>
      <c r="W86">
        <v>75</v>
      </c>
    </row>
    <row r="87" spans="1:23">
      <c r="A87" t="s">
        <v>78</v>
      </c>
      <c r="B87">
        <v>0</v>
      </c>
      <c r="C87">
        <v>0</v>
      </c>
      <c r="D87">
        <v>0</v>
      </c>
      <c r="E87">
        <v>0.2</v>
      </c>
      <c r="F87">
        <v>0.5</v>
      </c>
      <c r="G87">
        <v>0.7</v>
      </c>
      <c r="H87">
        <v>1</v>
      </c>
      <c r="I87">
        <v>1.9</v>
      </c>
      <c r="J87">
        <v>3.9</v>
      </c>
      <c r="K87">
        <v>5.9</v>
      </c>
      <c r="L87">
        <v>7</v>
      </c>
      <c r="M87">
        <v>14.5</v>
      </c>
      <c r="N87">
        <v>16.7</v>
      </c>
      <c r="O87">
        <v>21.6</v>
      </c>
      <c r="P87">
        <v>27.7</v>
      </c>
      <c r="Q87">
        <v>39</v>
      </c>
      <c r="R87">
        <v>47</v>
      </c>
      <c r="S87">
        <v>53.2</v>
      </c>
      <c r="T87">
        <v>55.9</v>
      </c>
      <c r="U87">
        <v>47.9</v>
      </c>
      <c r="V87">
        <v>52.9</v>
      </c>
      <c r="W87">
        <v>59</v>
      </c>
    </row>
    <row r="88" spans="1:23">
      <c r="A88" t="s">
        <v>79</v>
      </c>
      <c r="B88">
        <v>0</v>
      </c>
      <c r="C88">
        <v>0.5</v>
      </c>
      <c r="D88">
        <v>1.5</v>
      </c>
      <c r="E88">
        <v>2.7</v>
      </c>
      <c r="F88">
        <v>6.8</v>
      </c>
      <c r="G88">
        <v>11.2</v>
      </c>
      <c r="H88">
        <v>14.9</v>
      </c>
      <c r="I88">
        <v>27.7</v>
      </c>
      <c r="J88">
        <v>36.5</v>
      </c>
      <c r="K88">
        <v>41.4</v>
      </c>
      <c r="L88">
        <v>44.5</v>
      </c>
      <c r="M88">
        <v>49.2</v>
      </c>
      <c r="N88">
        <v>78.900000000000006</v>
      </c>
      <c r="O88">
        <v>83.2</v>
      </c>
      <c r="P88">
        <v>84.1</v>
      </c>
      <c r="Q88">
        <v>87</v>
      </c>
      <c r="R88">
        <v>88.7</v>
      </c>
      <c r="S88">
        <v>88.9</v>
      </c>
      <c r="T88">
        <v>89.1</v>
      </c>
      <c r="U88">
        <v>92.1</v>
      </c>
      <c r="V88">
        <v>95.6</v>
      </c>
      <c r="W88">
        <v>96.6</v>
      </c>
    </row>
    <row r="89" spans="1:23">
      <c r="A89" t="s">
        <v>80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0.1</v>
      </c>
      <c r="J89">
        <v>0.1</v>
      </c>
      <c r="K89">
        <v>0.3</v>
      </c>
      <c r="L89">
        <v>0.5</v>
      </c>
      <c r="M89">
        <v>0.7</v>
      </c>
      <c r="N89">
        <v>1.5</v>
      </c>
      <c r="O89">
        <v>1.7</v>
      </c>
      <c r="P89">
        <v>2</v>
      </c>
      <c r="Q89">
        <v>2.4</v>
      </c>
      <c r="R89">
        <v>2.8</v>
      </c>
      <c r="S89">
        <v>4</v>
      </c>
      <c r="T89">
        <v>4.4000000000000004</v>
      </c>
      <c r="U89">
        <v>5.0999999999999996</v>
      </c>
      <c r="V89">
        <v>7.5</v>
      </c>
      <c r="W89">
        <v>10.1</v>
      </c>
    </row>
    <row r="90" spans="1:23">
      <c r="A90" t="s">
        <v>81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0.1</v>
      </c>
      <c r="I90">
        <v>0.2</v>
      </c>
      <c r="J90">
        <v>0.3</v>
      </c>
      <c r="K90">
        <v>0.4</v>
      </c>
      <c r="L90">
        <v>0.9</v>
      </c>
      <c r="M90">
        <v>2</v>
      </c>
      <c r="N90">
        <v>2.1</v>
      </c>
      <c r="O90">
        <v>2.4</v>
      </c>
      <c r="P90">
        <v>2.6</v>
      </c>
      <c r="Q90">
        <v>3.6</v>
      </c>
      <c r="R90">
        <v>4.8</v>
      </c>
      <c r="S90">
        <v>5.8</v>
      </c>
      <c r="T90">
        <v>7.9</v>
      </c>
      <c r="U90">
        <v>6.9</v>
      </c>
      <c r="V90">
        <v>10.9</v>
      </c>
      <c r="W90">
        <v>18</v>
      </c>
    </row>
    <row r="91" spans="1:23">
      <c r="A91" t="s">
        <v>463</v>
      </c>
      <c r="J91">
        <v>0.1</v>
      </c>
      <c r="K91">
        <v>0.4</v>
      </c>
      <c r="L91">
        <v>0.9</v>
      </c>
      <c r="M91">
        <v>1.5</v>
      </c>
      <c r="N91">
        <v>4.5999999999999996</v>
      </c>
      <c r="O91">
        <v>6.9</v>
      </c>
      <c r="P91">
        <v>7.5</v>
      </c>
      <c r="Q91">
        <v>8.1</v>
      </c>
      <c r="R91">
        <v>8.8000000000000007</v>
      </c>
      <c r="S91">
        <v>9.5</v>
      </c>
      <c r="T91">
        <v>10.199999999999999</v>
      </c>
      <c r="U91">
        <v>11.1</v>
      </c>
      <c r="V91">
        <v>16</v>
      </c>
      <c r="W91">
        <v>21</v>
      </c>
    </row>
    <row r="92" spans="1:23">
      <c r="A92" t="s">
        <v>82</v>
      </c>
      <c r="M92">
        <v>0.1</v>
      </c>
      <c r="N92">
        <v>0.5</v>
      </c>
      <c r="O92">
        <v>0.6</v>
      </c>
      <c r="P92">
        <v>0.9</v>
      </c>
      <c r="Q92">
        <v>0.9</v>
      </c>
      <c r="R92">
        <v>0.9</v>
      </c>
      <c r="S92">
        <v>0.9</v>
      </c>
      <c r="T92">
        <v>1</v>
      </c>
      <c r="U92">
        <v>1</v>
      </c>
      <c r="V92">
        <v>2.5</v>
      </c>
      <c r="W92">
        <v>5</v>
      </c>
    </row>
    <row r="93" spans="1:23">
      <c r="A93" t="s">
        <v>83</v>
      </c>
      <c r="B93">
        <v>0</v>
      </c>
      <c r="C93">
        <v>0.1</v>
      </c>
      <c r="D93">
        <v>0.2</v>
      </c>
      <c r="E93">
        <v>0.3</v>
      </c>
      <c r="F93">
        <v>0.6</v>
      </c>
      <c r="G93">
        <v>1.1000000000000001</v>
      </c>
      <c r="H93">
        <v>2.2000000000000002</v>
      </c>
      <c r="I93">
        <v>4.0999999999999996</v>
      </c>
      <c r="J93">
        <v>8.1</v>
      </c>
      <c r="K93">
        <v>10.9</v>
      </c>
      <c r="L93">
        <v>17.8</v>
      </c>
      <c r="M93">
        <v>23.1</v>
      </c>
      <c r="N93">
        <v>25.9</v>
      </c>
      <c r="O93">
        <v>34.4</v>
      </c>
      <c r="P93">
        <v>37.1</v>
      </c>
      <c r="Q93">
        <v>41.6</v>
      </c>
      <c r="R93">
        <v>54.4</v>
      </c>
      <c r="S93">
        <v>59.6</v>
      </c>
      <c r="T93">
        <v>64.3</v>
      </c>
      <c r="U93">
        <v>66.7</v>
      </c>
      <c r="V93">
        <v>69.8</v>
      </c>
      <c r="W93">
        <v>77.5</v>
      </c>
    </row>
    <row r="94" spans="1:23">
      <c r="A94" t="s">
        <v>84</v>
      </c>
      <c r="B94">
        <v>0.1</v>
      </c>
      <c r="C94">
        <v>0.2</v>
      </c>
      <c r="D94">
        <v>0.3</v>
      </c>
      <c r="E94">
        <v>0.4</v>
      </c>
      <c r="F94">
        <v>0.6</v>
      </c>
      <c r="G94">
        <v>0.9</v>
      </c>
      <c r="H94">
        <v>2.1</v>
      </c>
      <c r="I94">
        <v>4.2</v>
      </c>
      <c r="J94">
        <v>10</v>
      </c>
      <c r="K94">
        <v>12.9</v>
      </c>
      <c r="L94">
        <v>20</v>
      </c>
      <c r="M94">
        <v>16.5</v>
      </c>
      <c r="N94">
        <v>16.899999999999999</v>
      </c>
      <c r="O94">
        <v>18.600000000000001</v>
      </c>
      <c r="P94">
        <v>21.6</v>
      </c>
      <c r="Q94">
        <v>24</v>
      </c>
      <c r="R94">
        <v>26.7</v>
      </c>
      <c r="S94">
        <v>46.4</v>
      </c>
      <c r="T94">
        <v>57.6</v>
      </c>
      <c r="U94">
        <v>61.2</v>
      </c>
      <c r="V94">
        <v>65.7</v>
      </c>
      <c r="W94">
        <v>68.2</v>
      </c>
    </row>
    <row r="95" spans="1:23">
      <c r="A95" t="s">
        <v>85</v>
      </c>
      <c r="B95">
        <v>0</v>
      </c>
      <c r="C95">
        <v>0</v>
      </c>
      <c r="D95">
        <v>0.1</v>
      </c>
      <c r="E95">
        <v>0.1</v>
      </c>
      <c r="F95">
        <v>0.2</v>
      </c>
      <c r="G95">
        <v>0.5</v>
      </c>
      <c r="H95">
        <v>1</v>
      </c>
      <c r="I95">
        <v>2.2999999999999998</v>
      </c>
      <c r="J95">
        <v>4.5999999999999996</v>
      </c>
      <c r="K95">
        <v>14.4</v>
      </c>
      <c r="L95">
        <v>23.1</v>
      </c>
      <c r="M95">
        <v>27.3</v>
      </c>
      <c r="N95">
        <v>28.2</v>
      </c>
      <c r="O95">
        <v>29.2</v>
      </c>
      <c r="P95">
        <v>33.299999999999997</v>
      </c>
      <c r="Q95">
        <v>35</v>
      </c>
      <c r="R95">
        <v>38.1</v>
      </c>
      <c r="S95">
        <v>40.9</v>
      </c>
      <c r="T95">
        <v>44.6</v>
      </c>
      <c r="U95">
        <v>48.9</v>
      </c>
      <c r="V95">
        <v>53.7</v>
      </c>
      <c r="W95">
        <v>56.8</v>
      </c>
    </row>
    <row r="96" spans="1:23">
      <c r="A96" t="s">
        <v>86</v>
      </c>
      <c r="B96">
        <v>0</v>
      </c>
      <c r="C96">
        <v>0</v>
      </c>
      <c r="D96">
        <v>0</v>
      </c>
      <c r="E96">
        <v>0</v>
      </c>
      <c r="F96">
        <v>0</v>
      </c>
      <c r="G96">
        <v>0.1</v>
      </c>
      <c r="H96">
        <v>0.6</v>
      </c>
      <c r="I96">
        <v>0.8</v>
      </c>
      <c r="J96">
        <v>2</v>
      </c>
      <c r="K96">
        <v>2.2999999999999998</v>
      </c>
      <c r="L96">
        <v>3.1</v>
      </c>
      <c r="M96">
        <v>3.9</v>
      </c>
      <c r="N96">
        <v>6.1</v>
      </c>
      <c r="O96">
        <v>7.9</v>
      </c>
      <c r="P96">
        <v>10.1</v>
      </c>
      <c r="Q96">
        <v>13</v>
      </c>
      <c r="R96">
        <v>16.600000000000001</v>
      </c>
      <c r="S96">
        <v>21.4</v>
      </c>
      <c r="T96">
        <v>23.9</v>
      </c>
      <c r="U96">
        <v>24.6</v>
      </c>
      <c r="V96">
        <v>28.1</v>
      </c>
      <c r="W96">
        <v>32</v>
      </c>
    </row>
    <row r="97" spans="1:23">
      <c r="A97" t="s">
        <v>87</v>
      </c>
      <c r="B97">
        <v>0</v>
      </c>
      <c r="C97">
        <v>0</v>
      </c>
      <c r="D97">
        <v>0.1</v>
      </c>
      <c r="E97">
        <v>0.4</v>
      </c>
      <c r="F97">
        <v>0.8</v>
      </c>
      <c r="G97">
        <v>1.6</v>
      </c>
      <c r="H97">
        <v>4.3</v>
      </c>
      <c r="I97">
        <v>9.1</v>
      </c>
      <c r="J97">
        <v>13.3</v>
      </c>
      <c r="K97">
        <v>21.2</v>
      </c>
      <c r="L97">
        <v>29.7</v>
      </c>
      <c r="M97">
        <v>38.200000000000003</v>
      </c>
      <c r="N97">
        <v>46.1</v>
      </c>
      <c r="O97">
        <v>47.9</v>
      </c>
      <c r="P97">
        <v>61.7</v>
      </c>
      <c r="Q97">
        <v>66.2</v>
      </c>
      <c r="R97">
        <v>68</v>
      </c>
      <c r="S97">
        <v>73.599999999999994</v>
      </c>
      <c r="T97">
        <v>74.7</v>
      </c>
      <c r="U97">
        <v>77.400000000000006</v>
      </c>
      <c r="V97">
        <v>77.599999999999994</v>
      </c>
      <c r="W97">
        <v>78.7</v>
      </c>
    </row>
    <row r="98" spans="1:23">
      <c r="A98" t="s">
        <v>88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0.6</v>
      </c>
      <c r="J98">
        <v>1.3</v>
      </c>
      <c r="K98">
        <v>2.6</v>
      </c>
      <c r="L98">
        <v>2.6</v>
      </c>
      <c r="M98">
        <v>4.7</v>
      </c>
      <c r="N98">
        <v>6</v>
      </c>
      <c r="O98">
        <v>8.4</v>
      </c>
      <c r="P98">
        <v>11.5</v>
      </c>
      <c r="Q98">
        <v>12.8</v>
      </c>
      <c r="R98">
        <v>13.8</v>
      </c>
      <c r="S98">
        <v>20</v>
      </c>
      <c r="T98">
        <v>23.2</v>
      </c>
      <c r="U98">
        <v>26.5</v>
      </c>
      <c r="V98">
        <v>27.8</v>
      </c>
      <c r="W98">
        <v>35.700000000000003</v>
      </c>
    </row>
    <row r="99" spans="1:23">
      <c r="A99" t="s">
        <v>89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0.1</v>
      </c>
      <c r="J99">
        <v>0.1</v>
      </c>
      <c r="K99">
        <v>0.5</v>
      </c>
      <c r="L99">
        <v>0.7</v>
      </c>
      <c r="M99">
        <v>1</v>
      </c>
      <c r="N99">
        <v>1.7</v>
      </c>
      <c r="O99">
        <v>2</v>
      </c>
      <c r="P99">
        <v>2.7</v>
      </c>
      <c r="Q99">
        <v>3</v>
      </c>
      <c r="R99">
        <v>3.3</v>
      </c>
      <c r="S99">
        <v>4</v>
      </c>
      <c r="T99">
        <v>11</v>
      </c>
      <c r="U99">
        <v>17.899999999999999</v>
      </c>
      <c r="V99">
        <v>31</v>
      </c>
      <c r="W99">
        <v>44</v>
      </c>
    </row>
    <row r="100" spans="1:23">
      <c r="A100" t="s">
        <v>90</v>
      </c>
      <c r="J100">
        <v>0.1</v>
      </c>
      <c r="K100">
        <v>0.1</v>
      </c>
      <c r="L100">
        <v>0.3</v>
      </c>
      <c r="M100">
        <v>0.6</v>
      </c>
      <c r="N100">
        <v>1.2</v>
      </c>
      <c r="O100">
        <v>2.9</v>
      </c>
      <c r="P100">
        <v>3</v>
      </c>
      <c r="Q100">
        <v>3.1</v>
      </c>
      <c r="R100">
        <v>7.5</v>
      </c>
      <c r="S100">
        <v>8</v>
      </c>
      <c r="T100">
        <v>8.6999999999999993</v>
      </c>
      <c r="U100">
        <v>10</v>
      </c>
      <c r="V100">
        <v>14</v>
      </c>
      <c r="W100">
        <v>28</v>
      </c>
    </row>
    <row r="101" spans="1:23">
      <c r="A101" t="s">
        <v>91</v>
      </c>
      <c r="J101">
        <v>0.6</v>
      </c>
      <c r="K101">
        <v>1.2</v>
      </c>
      <c r="L101">
        <v>1.8</v>
      </c>
      <c r="M101">
        <v>2.2999999999999998</v>
      </c>
      <c r="N101">
        <v>2.5</v>
      </c>
      <c r="O101">
        <v>3</v>
      </c>
      <c r="P101">
        <v>3.5</v>
      </c>
      <c r="Q101">
        <v>4</v>
      </c>
      <c r="R101">
        <v>4.5</v>
      </c>
      <c r="S101">
        <v>6</v>
      </c>
      <c r="T101">
        <v>7</v>
      </c>
      <c r="U101">
        <v>9</v>
      </c>
      <c r="V101">
        <v>9.1</v>
      </c>
      <c r="W101">
        <v>10</v>
      </c>
    </row>
    <row r="102" spans="1:23">
      <c r="A102" t="s">
        <v>464</v>
      </c>
      <c r="B102">
        <v>0</v>
      </c>
      <c r="C102">
        <v>0</v>
      </c>
      <c r="D102">
        <v>0.1</v>
      </c>
      <c r="E102">
        <v>0.2</v>
      </c>
      <c r="F102">
        <v>0.3</v>
      </c>
      <c r="G102">
        <v>0.8</v>
      </c>
      <c r="H102">
        <v>1.6</v>
      </c>
      <c r="I102">
        <v>3.5</v>
      </c>
      <c r="J102">
        <v>6.7</v>
      </c>
      <c r="K102">
        <v>23.1</v>
      </c>
      <c r="L102">
        <v>43.7</v>
      </c>
      <c r="M102">
        <v>55.2</v>
      </c>
      <c r="N102">
        <v>57.9</v>
      </c>
      <c r="O102">
        <v>63.8</v>
      </c>
      <c r="P102">
        <v>70.900000000000006</v>
      </c>
      <c r="Q102">
        <v>71.8</v>
      </c>
      <c r="R102">
        <v>76.3</v>
      </c>
      <c r="S102">
        <v>77</v>
      </c>
      <c r="T102">
        <v>79</v>
      </c>
      <c r="U102">
        <v>79.599999999999994</v>
      </c>
      <c r="V102">
        <v>81.599999999999994</v>
      </c>
      <c r="W102">
        <v>81.5</v>
      </c>
    </row>
    <row r="103" spans="1:23">
      <c r="A103" t="s">
        <v>92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0.2</v>
      </c>
      <c r="H103">
        <v>0.9</v>
      </c>
      <c r="I103">
        <v>2.2000000000000002</v>
      </c>
      <c r="J103">
        <v>3.1</v>
      </c>
      <c r="K103">
        <v>4.8</v>
      </c>
      <c r="L103">
        <v>6.7</v>
      </c>
      <c r="M103">
        <v>8.6</v>
      </c>
      <c r="N103">
        <v>10.199999999999999</v>
      </c>
      <c r="O103">
        <v>22.4</v>
      </c>
      <c r="P103">
        <v>22.9</v>
      </c>
      <c r="Q103">
        <v>25.9</v>
      </c>
      <c r="R103">
        <v>28.8</v>
      </c>
      <c r="S103">
        <v>34.799999999999997</v>
      </c>
      <c r="T103">
        <v>42</v>
      </c>
      <c r="U103">
        <v>50.8</v>
      </c>
      <c r="V103">
        <v>61.4</v>
      </c>
      <c r="W103">
        <v>74.2</v>
      </c>
    </row>
    <row r="104" spans="1:23">
      <c r="A104" t="s">
        <v>93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0.1</v>
      </c>
      <c r="K104">
        <v>0.2</v>
      </c>
      <c r="L104">
        <v>1.1000000000000001</v>
      </c>
      <c r="M104">
        <v>3</v>
      </c>
      <c r="N104">
        <v>3</v>
      </c>
      <c r="O104">
        <v>3.9</v>
      </c>
      <c r="P104">
        <v>5</v>
      </c>
      <c r="Q104">
        <v>10.3</v>
      </c>
      <c r="R104">
        <v>12</v>
      </c>
      <c r="S104">
        <v>13.7</v>
      </c>
      <c r="T104">
        <v>15.4</v>
      </c>
      <c r="U104">
        <v>16.600000000000001</v>
      </c>
      <c r="V104">
        <v>18</v>
      </c>
      <c r="W104">
        <v>19.600000000000001</v>
      </c>
    </row>
    <row r="105" spans="1:23">
      <c r="A105" t="s">
        <v>94</v>
      </c>
      <c r="L105">
        <v>0.1</v>
      </c>
      <c r="M105">
        <v>0.2</v>
      </c>
      <c r="N105">
        <v>0.3</v>
      </c>
      <c r="O105">
        <v>0.3</v>
      </c>
      <c r="P105">
        <v>0.4</v>
      </c>
      <c r="Q105">
        <v>0.9</v>
      </c>
      <c r="R105">
        <v>1.2</v>
      </c>
      <c r="S105">
        <v>1.6</v>
      </c>
      <c r="T105">
        <v>3.6</v>
      </c>
      <c r="U105">
        <v>6</v>
      </c>
      <c r="V105">
        <v>7</v>
      </c>
      <c r="W105">
        <v>9</v>
      </c>
    </row>
    <row r="106" spans="1:23">
      <c r="A106" t="s">
        <v>95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0.8</v>
      </c>
      <c r="I106">
        <v>2.1</v>
      </c>
      <c r="J106">
        <v>3.3</v>
      </c>
      <c r="K106">
        <v>4.4000000000000004</v>
      </c>
      <c r="L106">
        <v>6.4</v>
      </c>
      <c r="M106">
        <v>7.3</v>
      </c>
      <c r="N106">
        <v>22</v>
      </c>
      <c r="O106">
        <v>27.1</v>
      </c>
      <c r="P106">
        <v>38.700000000000003</v>
      </c>
      <c r="Q106">
        <v>46.1</v>
      </c>
      <c r="R106">
        <v>53.8</v>
      </c>
      <c r="S106">
        <v>59.3</v>
      </c>
      <c r="T106">
        <v>63.6</v>
      </c>
      <c r="U106">
        <v>67</v>
      </c>
      <c r="V106">
        <v>68.8</v>
      </c>
      <c r="W106">
        <v>72.400000000000006</v>
      </c>
    </row>
    <row r="107" spans="1:23">
      <c r="A107" t="s">
        <v>96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0.1</v>
      </c>
      <c r="H107">
        <v>0.1</v>
      </c>
      <c r="I107">
        <v>1.2</v>
      </c>
      <c r="J107">
        <v>2.7</v>
      </c>
      <c r="K107">
        <v>5.4</v>
      </c>
      <c r="L107">
        <v>8</v>
      </c>
      <c r="M107">
        <v>6.8</v>
      </c>
      <c r="N107">
        <v>7</v>
      </c>
      <c r="O107">
        <v>8</v>
      </c>
      <c r="P107">
        <v>9</v>
      </c>
      <c r="Q107">
        <v>10.1</v>
      </c>
      <c r="R107">
        <v>15</v>
      </c>
      <c r="S107">
        <v>18.7</v>
      </c>
      <c r="T107">
        <v>22.5</v>
      </c>
      <c r="U107">
        <v>30.1</v>
      </c>
      <c r="V107">
        <v>43.7</v>
      </c>
      <c r="W107">
        <v>52</v>
      </c>
    </row>
    <row r="108" spans="1:23">
      <c r="A108" t="s">
        <v>97</v>
      </c>
      <c r="K108">
        <v>0.1</v>
      </c>
      <c r="L108">
        <v>0.2</v>
      </c>
      <c r="M108">
        <v>0.3</v>
      </c>
      <c r="N108">
        <v>1.1000000000000001</v>
      </c>
      <c r="O108">
        <v>1.5</v>
      </c>
      <c r="P108">
        <v>2.2000000000000002</v>
      </c>
      <c r="Q108">
        <v>2.6</v>
      </c>
      <c r="R108">
        <v>3</v>
      </c>
      <c r="S108">
        <v>3.4</v>
      </c>
      <c r="T108">
        <v>3.6</v>
      </c>
      <c r="U108">
        <v>3.7</v>
      </c>
      <c r="V108">
        <v>3.9</v>
      </c>
      <c r="W108">
        <v>4.2</v>
      </c>
    </row>
    <row r="109" spans="1:23">
      <c r="A109" t="s">
        <v>98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0.6</v>
      </c>
      <c r="T109">
        <v>0.5</v>
      </c>
      <c r="U109">
        <v>0.5</v>
      </c>
      <c r="V109">
        <v>2.2999999999999998</v>
      </c>
      <c r="W109">
        <v>3</v>
      </c>
    </row>
    <row r="110" spans="1:23">
      <c r="A110" t="s">
        <v>99</v>
      </c>
      <c r="K110">
        <v>0.1</v>
      </c>
      <c r="L110">
        <v>0.2</v>
      </c>
      <c r="M110">
        <v>0.4</v>
      </c>
      <c r="N110">
        <v>2.2000000000000002</v>
      </c>
      <c r="O110">
        <v>2.8</v>
      </c>
      <c r="P110">
        <v>3.5</v>
      </c>
      <c r="Q110">
        <v>3.9</v>
      </c>
      <c r="R110">
        <v>4.3</v>
      </c>
      <c r="S110">
        <v>4.7</v>
      </c>
      <c r="T110">
        <v>9</v>
      </c>
      <c r="U110">
        <v>10.8</v>
      </c>
      <c r="V110">
        <v>14</v>
      </c>
      <c r="W110">
        <v>17</v>
      </c>
    </row>
    <row r="111" spans="1:23">
      <c r="A111" t="s">
        <v>100</v>
      </c>
      <c r="K111">
        <v>0</v>
      </c>
      <c r="L111">
        <v>36.5</v>
      </c>
      <c r="M111">
        <v>45.1</v>
      </c>
      <c r="N111">
        <v>59.5</v>
      </c>
      <c r="O111">
        <v>58.8</v>
      </c>
      <c r="P111">
        <v>64</v>
      </c>
      <c r="Q111">
        <v>63.4</v>
      </c>
      <c r="R111">
        <v>64.2</v>
      </c>
      <c r="S111">
        <v>65.099999999999994</v>
      </c>
      <c r="T111">
        <v>70</v>
      </c>
      <c r="U111">
        <v>75</v>
      </c>
      <c r="V111">
        <v>80</v>
      </c>
      <c r="W111">
        <v>85</v>
      </c>
    </row>
    <row r="112" spans="1:23">
      <c r="A112" t="s">
        <v>101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0.3</v>
      </c>
      <c r="I112">
        <v>1</v>
      </c>
      <c r="J112">
        <v>2</v>
      </c>
      <c r="K112">
        <v>2.9</v>
      </c>
      <c r="L112">
        <v>6.4</v>
      </c>
      <c r="M112">
        <v>7.2</v>
      </c>
      <c r="N112">
        <v>17.7</v>
      </c>
      <c r="O112">
        <v>25.9</v>
      </c>
      <c r="P112">
        <v>31.2</v>
      </c>
      <c r="Q112">
        <v>36.200000000000003</v>
      </c>
      <c r="R112">
        <v>43.9</v>
      </c>
      <c r="S112">
        <v>50</v>
      </c>
      <c r="T112">
        <v>55.2</v>
      </c>
      <c r="U112">
        <v>59.8</v>
      </c>
      <c r="V112">
        <v>62.8</v>
      </c>
      <c r="W112">
        <v>67.2</v>
      </c>
    </row>
    <row r="113" spans="1:23">
      <c r="A113" t="s">
        <v>102</v>
      </c>
      <c r="B113">
        <v>0</v>
      </c>
      <c r="C113">
        <v>0</v>
      </c>
      <c r="D113">
        <v>0.2</v>
      </c>
      <c r="E113">
        <v>0.3</v>
      </c>
      <c r="F113">
        <v>0.5</v>
      </c>
      <c r="G113">
        <v>1.6</v>
      </c>
      <c r="H113">
        <v>5.5</v>
      </c>
      <c r="I113">
        <v>7.1</v>
      </c>
      <c r="J113">
        <v>11.8</v>
      </c>
      <c r="K113">
        <v>17.399999999999999</v>
      </c>
      <c r="L113">
        <v>22.8</v>
      </c>
      <c r="M113">
        <v>36</v>
      </c>
      <c r="N113">
        <v>39.5</v>
      </c>
      <c r="O113">
        <v>53.9</v>
      </c>
      <c r="P113">
        <v>64.8</v>
      </c>
      <c r="Q113">
        <v>68.8</v>
      </c>
      <c r="R113">
        <v>71.400000000000006</v>
      </c>
      <c r="S113">
        <v>78.2</v>
      </c>
      <c r="T113">
        <v>81.900000000000006</v>
      </c>
      <c r="U113">
        <v>87.3</v>
      </c>
      <c r="V113">
        <v>90.7</v>
      </c>
      <c r="W113">
        <v>90.7</v>
      </c>
    </row>
    <row r="114" spans="1:23">
      <c r="A114" t="s">
        <v>103</v>
      </c>
      <c r="G114">
        <v>0.3</v>
      </c>
      <c r="H114">
        <v>0.7</v>
      </c>
      <c r="I114">
        <v>2.4</v>
      </c>
      <c r="J114">
        <v>7</v>
      </c>
      <c r="K114">
        <v>9.1999999999999993</v>
      </c>
      <c r="L114">
        <v>13.6</v>
      </c>
      <c r="M114">
        <v>22.5</v>
      </c>
      <c r="N114">
        <v>25.2</v>
      </c>
      <c r="O114">
        <v>25.7</v>
      </c>
      <c r="P114">
        <v>31.5</v>
      </c>
      <c r="Q114">
        <v>34.9</v>
      </c>
      <c r="R114">
        <v>46.4</v>
      </c>
      <c r="S114">
        <v>47.3</v>
      </c>
      <c r="T114">
        <v>49.2</v>
      </c>
      <c r="U114">
        <v>54</v>
      </c>
      <c r="V114">
        <v>53.8</v>
      </c>
      <c r="W114">
        <v>58</v>
      </c>
    </row>
    <row r="115" spans="1:23">
      <c r="A115" t="s">
        <v>104</v>
      </c>
      <c r="G115">
        <v>0</v>
      </c>
      <c r="H115">
        <v>0.1</v>
      </c>
      <c r="I115">
        <v>0.5</v>
      </c>
      <c r="J115">
        <v>1</v>
      </c>
      <c r="K115">
        <v>1.5</v>
      </c>
      <c r="L115">
        <v>2.5</v>
      </c>
      <c r="M115">
        <v>3.5</v>
      </c>
      <c r="N115">
        <v>17.3</v>
      </c>
      <c r="O115">
        <v>19.100000000000001</v>
      </c>
      <c r="P115">
        <v>24.4</v>
      </c>
      <c r="Q115">
        <v>26.5</v>
      </c>
      <c r="R115">
        <v>28.6</v>
      </c>
      <c r="S115">
        <v>36.299999999999997</v>
      </c>
      <c r="T115">
        <v>46</v>
      </c>
      <c r="U115">
        <v>51.8</v>
      </c>
      <c r="V115">
        <v>51.9</v>
      </c>
      <c r="W115">
        <v>56.7</v>
      </c>
    </row>
    <row r="116" spans="1:23">
      <c r="A116" t="s">
        <v>105</v>
      </c>
      <c r="G116">
        <v>0</v>
      </c>
      <c r="H116">
        <v>0</v>
      </c>
      <c r="I116">
        <v>0</v>
      </c>
      <c r="J116">
        <v>0.1</v>
      </c>
      <c r="K116">
        <v>0.2</v>
      </c>
      <c r="L116">
        <v>0.2</v>
      </c>
      <c r="M116">
        <v>0.2</v>
      </c>
      <c r="N116">
        <v>0.3</v>
      </c>
      <c r="O116">
        <v>0.4</v>
      </c>
      <c r="P116">
        <v>0.5</v>
      </c>
      <c r="Q116">
        <v>0.6</v>
      </c>
      <c r="R116">
        <v>0.6</v>
      </c>
      <c r="S116">
        <v>0.7</v>
      </c>
      <c r="T116">
        <v>1.7</v>
      </c>
      <c r="U116">
        <v>1.6</v>
      </c>
      <c r="V116">
        <v>1.7</v>
      </c>
      <c r="W116">
        <v>1.9</v>
      </c>
    </row>
    <row r="117" spans="1:23">
      <c r="A117" t="s">
        <v>106</v>
      </c>
      <c r="G117">
        <v>0</v>
      </c>
      <c r="H117">
        <v>0</v>
      </c>
      <c r="I117">
        <v>0</v>
      </c>
      <c r="J117">
        <v>0</v>
      </c>
      <c r="K117">
        <v>0.1</v>
      </c>
      <c r="L117">
        <v>0.1</v>
      </c>
      <c r="M117">
        <v>0.2</v>
      </c>
      <c r="N117">
        <v>0.2</v>
      </c>
      <c r="O117">
        <v>0.3</v>
      </c>
      <c r="P117">
        <v>0.3</v>
      </c>
      <c r="Q117">
        <v>0.4</v>
      </c>
      <c r="R117">
        <v>0.4</v>
      </c>
      <c r="S117">
        <v>1</v>
      </c>
      <c r="T117">
        <v>0.7</v>
      </c>
      <c r="U117">
        <v>1.1000000000000001</v>
      </c>
      <c r="V117">
        <v>2.2999999999999998</v>
      </c>
      <c r="W117">
        <v>3.3</v>
      </c>
    </row>
    <row r="118" spans="1:23">
      <c r="A118" t="s">
        <v>107</v>
      </c>
      <c r="B118">
        <v>0</v>
      </c>
      <c r="C118">
        <v>0</v>
      </c>
      <c r="D118">
        <v>0</v>
      </c>
      <c r="E118">
        <v>0</v>
      </c>
      <c r="F118">
        <v>0.1</v>
      </c>
      <c r="G118">
        <v>0.1</v>
      </c>
      <c r="H118">
        <v>0.9</v>
      </c>
      <c r="I118">
        <v>2.2999999999999998</v>
      </c>
      <c r="J118">
        <v>6.8</v>
      </c>
      <c r="K118">
        <v>12.3</v>
      </c>
      <c r="L118">
        <v>21.4</v>
      </c>
      <c r="M118">
        <v>26.7</v>
      </c>
      <c r="N118">
        <v>32.299999999999997</v>
      </c>
      <c r="O118">
        <v>35</v>
      </c>
      <c r="P118">
        <v>42.3</v>
      </c>
      <c r="Q118">
        <v>48.6</v>
      </c>
      <c r="R118">
        <v>51.6</v>
      </c>
      <c r="S118">
        <v>55.7</v>
      </c>
      <c r="T118">
        <v>55.8</v>
      </c>
      <c r="U118">
        <v>55.9</v>
      </c>
      <c r="V118">
        <v>56.3</v>
      </c>
      <c r="W118">
        <v>61</v>
      </c>
    </row>
    <row r="119" spans="1:23">
      <c r="A119" t="s">
        <v>108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0.2</v>
      </c>
      <c r="I119">
        <v>0.3</v>
      </c>
      <c r="J119">
        <v>0.6</v>
      </c>
      <c r="K119">
        <v>1.1000000000000001</v>
      </c>
      <c r="L119">
        <v>2.2000000000000002</v>
      </c>
      <c r="M119">
        <v>3.6</v>
      </c>
      <c r="N119">
        <v>5.3</v>
      </c>
      <c r="O119">
        <v>6</v>
      </c>
      <c r="P119">
        <v>6.6</v>
      </c>
      <c r="Q119">
        <v>6.9</v>
      </c>
      <c r="R119">
        <v>11</v>
      </c>
      <c r="S119">
        <v>16.3</v>
      </c>
      <c r="T119">
        <v>23.2</v>
      </c>
      <c r="U119">
        <v>24.8</v>
      </c>
      <c r="V119">
        <v>28.3</v>
      </c>
      <c r="W119">
        <v>34</v>
      </c>
    </row>
    <row r="120" spans="1:23">
      <c r="A120" t="s">
        <v>109</v>
      </c>
      <c r="K120">
        <v>0.1</v>
      </c>
      <c r="L120">
        <v>0.1</v>
      </c>
      <c r="M120">
        <v>0.2</v>
      </c>
      <c r="N120">
        <v>0.2</v>
      </c>
      <c r="O120">
        <v>0.3</v>
      </c>
      <c r="P120">
        <v>0.4</v>
      </c>
      <c r="Q120">
        <v>0.5</v>
      </c>
      <c r="R120">
        <v>0.7</v>
      </c>
      <c r="S120">
        <v>0.8</v>
      </c>
      <c r="T120">
        <v>1.6</v>
      </c>
      <c r="U120">
        <v>1.8</v>
      </c>
      <c r="V120">
        <v>1.9</v>
      </c>
      <c r="W120">
        <v>2</v>
      </c>
    </row>
    <row r="121" spans="1:23">
      <c r="A121" t="s">
        <v>110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0.2</v>
      </c>
      <c r="H121">
        <v>1.1000000000000001</v>
      </c>
      <c r="I121">
        <v>4.0999999999999996</v>
      </c>
      <c r="J121">
        <v>6.8</v>
      </c>
      <c r="K121">
        <v>8.1</v>
      </c>
      <c r="L121">
        <v>13.7</v>
      </c>
      <c r="M121">
        <v>18.2</v>
      </c>
      <c r="N121">
        <v>29.4</v>
      </c>
      <c r="O121">
        <v>32.1</v>
      </c>
      <c r="P121">
        <v>35.1</v>
      </c>
      <c r="Q121">
        <v>41.8</v>
      </c>
      <c r="R121">
        <v>40.9</v>
      </c>
      <c r="S121">
        <v>47.3</v>
      </c>
      <c r="T121">
        <v>50.3</v>
      </c>
      <c r="U121">
        <v>59</v>
      </c>
      <c r="V121">
        <v>63.1</v>
      </c>
      <c r="W121">
        <v>69</v>
      </c>
    </row>
    <row r="122" spans="1:23">
      <c r="A122" t="s">
        <v>111</v>
      </c>
      <c r="B122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1</v>
      </c>
      <c r="L122">
        <v>1.5</v>
      </c>
      <c r="M122">
        <v>1.7</v>
      </c>
      <c r="N122">
        <v>2.2999999999999998</v>
      </c>
      <c r="O122">
        <v>2.6</v>
      </c>
      <c r="P122">
        <v>3.6</v>
      </c>
      <c r="Q122">
        <v>3.9</v>
      </c>
      <c r="R122">
        <v>3.8</v>
      </c>
      <c r="S122">
        <v>3.7</v>
      </c>
      <c r="T122">
        <v>3.6</v>
      </c>
      <c r="U122">
        <v>3.5</v>
      </c>
    </row>
    <row r="123" spans="1:23">
      <c r="A123" t="s">
        <v>112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0.1</v>
      </c>
      <c r="L123">
        <v>0.2</v>
      </c>
      <c r="M123">
        <v>0.3</v>
      </c>
      <c r="N123">
        <v>0.4</v>
      </c>
      <c r="O123">
        <v>0.4</v>
      </c>
      <c r="P123">
        <v>0.5</v>
      </c>
      <c r="Q123">
        <v>0.7</v>
      </c>
      <c r="R123">
        <v>1</v>
      </c>
      <c r="S123">
        <v>1.4</v>
      </c>
      <c r="T123">
        <v>1.9</v>
      </c>
      <c r="U123">
        <v>2.2999999999999998</v>
      </c>
      <c r="V123">
        <v>4</v>
      </c>
      <c r="W123">
        <v>4.5</v>
      </c>
    </row>
    <row r="124" spans="1:23">
      <c r="A124" t="s">
        <v>113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0.2</v>
      </c>
      <c r="I124">
        <v>0.5</v>
      </c>
      <c r="J124">
        <v>2.6</v>
      </c>
      <c r="K124">
        <v>4.7</v>
      </c>
      <c r="L124">
        <v>7.3</v>
      </c>
      <c r="M124">
        <v>8.8000000000000007</v>
      </c>
      <c r="N124">
        <v>10.3</v>
      </c>
      <c r="O124">
        <v>12.3</v>
      </c>
      <c r="P124">
        <v>13.8</v>
      </c>
      <c r="Q124">
        <v>15.3</v>
      </c>
      <c r="R124">
        <v>16.899999999999999</v>
      </c>
      <c r="S124">
        <v>20.5</v>
      </c>
      <c r="T124">
        <v>22.1</v>
      </c>
      <c r="U124">
        <v>22.8</v>
      </c>
      <c r="V124">
        <v>28.7</v>
      </c>
      <c r="W124">
        <v>35.5</v>
      </c>
    </row>
    <row r="125" spans="1:23">
      <c r="A125" t="s">
        <v>114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0.1</v>
      </c>
      <c r="H125">
        <v>0.2</v>
      </c>
      <c r="I125">
        <v>0.6</v>
      </c>
      <c r="J125">
        <v>1.3</v>
      </c>
      <c r="K125">
        <v>1.9</v>
      </c>
      <c r="L125">
        <v>5.0999999999999996</v>
      </c>
      <c r="M125">
        <v>7</v>
      </c>
      <c r="N125">
        <v>11.9</v>
      </c>
      <c r="O125">
        <v>12.9</v>
      </c>
      <c r="P125">
        <v>14.1</v>
      </c>
      <c r="Q125">
        <v>17.2</v>
      </c>
      <c r="R125">
        <v>19.5</v>
      </c>
      <c r="S125">
        <v>20.8</v>
      </c>
      <c r="T125">
        <v>21.7</v>
      </c>
      <c r="U125">
        <v>26.3</v>
      </c>
      <c r="V125">
        <v>31.1</v>
      </c>
      <c r="W125">
        <v>36.200000000000003</v>
      </c>
    </row>
    <row r="126" spans="1:23">
      <c r="A126" t="s">
        <v>465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0.3</v>
      </c>
      <c r="I126">
        <v>0.6</v>
      </c>
      <c r="J126">
        <v>1.9</v>
      </c>
      <c r="K126">
        <v>2.8</v>
      </c>
      <c r="L126">
        <v>3.7</v>
      </c>
      <c r="M126">
        <v>4.7</v>
      </c>
      <c r="N126">
        <v>5.6</v>
      </c>
      <c r="O126">
        <v>9.1999999999999993</v>
      </c>
      <c r="P126">
        <v>11</v>
      </c>
      <c r="Q126">
        <v>11.9</v>
      </c>
      <c r="R126">
        <v>12.8</v>
      </c>
      <c r="S126">
        <v>13.6</v>
      </c>
      <c r="T126">
        <v>14.5</v>
      </c>
      <c r="U126">
        <v>15.4</v>
      </c>
      <c r="V126">
        <v>20</v>
      </c>
    </row>
    <row r="127" spans="1:23">
      <c r="A127" t="s">
        <v>115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0.3</v>
      </c>
      <c r="K127">
        <v>0.7</v>
      </c>
      <c r="L127">
        <v>1.4</v>
      </c>
      <c r="M127">
        <v>1.7</v>
      </c>
      <c r="N127">
        <v>4.0999999999999996</v>
      </c>
      <c r="O127">
        <v>8</v>
      </c>
      <c r="P127">
        <v>11.3</v>
      </c>
      <c r="Q127">
        <v>15.3</v>
      </c>
      <c r="R127">
        <v>20.3</v>
      </c>
      <c r="S127">
        <v>21</v>
      </c>
      <c r="T127">
        <v>23.8</v>
      </c>
      <c r="U127">
        <v>27.8</v>
      </c>
      <c r="V127">
        <v>32.4</v>
      </c>
      <c r="W127">
        <v>37.799999999999997</v>
      </c>
    </row>
    <row r="128" spans="1:23">
      <c r="A128" t="s">
        <v>116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42.2</v>
      </c>
      <c r="M128">
        <v>46.6</v>
      </c>
      <c r="N128">
        <v>48</v>
      </c>
      <c r="O128">
        <v>49.5</v>
      </c>
      <c r="P128">
        <v>52.5</v>
      </c>
      <c r="Q128">
        <v>55.5</v>
      </c>
      <c r="R128">
        <v>61.5</v>
      </c>
      <c r="S128">
        <v>64.400000000000006</v>
      </c>
      <c r="T128">
        <v>67.3</v>
      </c>
      <c r="U128">
        <v>70.099999999999994</v>
      </c>
      <c r="V128">
        <v>75</v>
      </c>
    </row>
    <row r="129" spans="1:23">
      <c r="A129" t="s">
        <v>117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0.1</v>
      </c>
      <c r="J129">
        <v>0.1</v>
      </c>
      <c r="K129">
        <v>0.5</v>
      </c>
      <c r="L129">
        <v>1.3</v>
      </c>
      <c r="M129">
        <v>1.7</v>
      </c>
      <c r="N129">
        <v>2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12.5</v>
      </c>
      <c r="U129">
        <v>12.6</v>
      </c>
      <c r="V129">
        <v>12.9</v>
      </c>
      <c r="W129">
        <v>20</v>
      </c>
    </row>
    <row r="130" spans="1:23">
      <c r="A130" t="s">
        <v>118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25.4</v>
      </c>
      <c r="Q130">
        <v>27.1</v>
      </c>
      <c r="R130">
        <v>28.9</v>
      </c>
      <c r="S130">
        <v>30.8</v>
      </c>
      <c r="T130">
        <v>32.9</v>
      </c>
      <c r="U130">
        <v>35.1</v>
      </c>
      <c r="V130">
        <v>37.5</v>
      </c>
      <c r="W130">
        <v>40</v>
      </c>
    </row>
    <row r="131" spans="1:23">
      <c r="A131" t="s">
        <v>119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0.1</v>
      </c>
      <c r="K131">
        <v>0.2</v>
      </c>
      <c r="L131">
        <v>0.7</v>
      </c>
      <c r="M131">
        <v>1.4</v>
      </c>
      <c r="N131">
        <v>2.4</v>
      </c>
      <c r="O131">
        <v>3.4</v>
      </c>
      <c r="P131">
        <v>11.6</v>
      </c>
      <c r="Q131">
        <v>15.1</v>
      </c>
      <c r="R131">
        <v>19.8</v>
      </c>
      <c r="S131">
        <v>21.5</v>
      </c>
      <c r="T131">
        <v>33.1</v>
      </c>
      <c r="U131">
        <v>41.3</v>
      </c>
      <c r="V131">
        <v>49</v>
      </c>
      <c r="W131">
        <v>51</v>
      </c>
    </row>
    <row r="132" spans="1:23">
      <c r="A132" t="s">
        <v>120</v>
      </c>
      <c r="K132">
        <v>0.1</v>
      </c>
      <c r="L132">
        <v>0.1</v>
      </c>
      <c r="M132">
        <v>0.2</v>
      </c>
      <c r="N132">
        <v>0.3</v>
      </c>
      <c r="O132">
        <v>0.4</v>
      </c>
      <c r="P132">
        <v>0.7</v>
      </c>
      <c r="Q132">
        <v>0.9</v>
      </c>
      <c r="R132">
        <v>0.8</v>
      </c>
      <c r="S132">
        <v>0.9</v>
      </c>
      <c r="T132">
        <v>1.6</v>
      </c>
      <c r="U132">
        <v>2.7</v>
      </c>
      <c r="V132">
        <v>4.2</v>
      </c>
      <c r="W132">
        <v>4.3</v>
      </c>
    </row>
    <row r="133" spans="1:23">
      <c r="A133" t="s">
        <v>121</v>
      </c>
      <c r="Q133">
        <v>0.1</v>
      </c>
      <c r="R133">
        <v>0.2</v>
      </c>
      <c r="S133">
        <v>0.2</v>
      </c>
      <c r="T133">
        <v>0.2</v>
      </c>
      <c r="U133">
        <v>0.2</v>
      </c>
      <c r="V133">
        <v>0.3</v>
      </c>
      <c r="W133">
        <v>1</v>
      </c>
    </row>
    <row r="134" spans="1:23">
      <c r="A134" t="s">
        <v>122</v>
      </c>
      <c r="I134">
        <v>0.1</v>
      </c>
      <c r="J134">
        <v>0.3</v>
      </c>
      <c r="K134">
        <v>0.3</v>
      </c>
      <c r="L134">
        <v>1.6</v>
      </c>
      <c r="M134">
        <v>2.4</v>
      </c>
      <c r="N134">
        <v>2.6</v>
      </c>
      <c r="O134">
        <v>3.4</v>
      </c>
      <c r="P134">
        <v>3.8</v>
      </c>
      <c r="Q134">
        <v>4</v>
      </c>
      <c r="R134">
        <v>4.4000000000000004</v>
      </c>
      <c r="S134">
        <v>4.8</v>
      </c>
      <c r="T134">
        <v>5.3</v>
      </c>
      <c r="U134">
        <v>6.5</v>
      </c>
      <c r="V134">
        <v>11.6</v>
      </c>
      <c r="W134">
        <v>12</v>
      </c>
    </row>
    <row r="135" spans="1:23">
      <c r="A135" t="s">
        <v>123</v>
      </c>
      <c r="I135">
        <v>0</v>
      </c>
      <c r="J135">
        <v>0.1</v>
      </c>
      <c r="K135">
        <v>0.1</v>
      </c>
      <c r="L135">
        <v>0.2</v>
      </c>
      <c r="M135">
        <v>0.2</v>
      </c>
      <c r="N135">
        <v>0.3</v>
      </c>
      <c r="O135">
        <v>0.4</v>
      </c>
      <c r="P135">
        <v>0.4</v>
      </c>
      <c r="Q135">
        <v>0.8</v>
      </c>
      <c r="R135">
        <v>1.1000000000000001</v>
      </c>
      <c r="S135">
        <v>1.4</v>
      </c>
      <c r="T135">
        <v>1.7</v>
      </c>
      <c r="U135">
        <v>2</v>
      </c>
      <c r="V135">
        <v>7.9</v>
      </c>
      <c r="W135">
        <v>9</v>
      </c>
    </row>
    <row r="136" spans="1:23">
      <c r="A136" t="s">
        <v>124</v>
      </c>
      <c r="B136">
        <v>0.3</v>
      </c>
      <c r="C136">
        <v>0.5</v>
      </c>
      <c r="D136">
        <v>1.3</v>
      </c>
      <c r="E136">
        <v>2</v>
      </c>
      <c r="F136">
        <v>3.2</v>
      </c>
      <c r="G136">
        <v>6.5</v>
      </c>
      <c r="H136">
        <v>9.6</v>
      </c>
      <c r="I136">
        <v>14.1</v>
      </c>
      <c r="J136">
        <v>22.2</v>
      </c>
      <c r="K136">
        <v>39.1</v>
      </c>
      <c r="L136">
        <v>43.8</v>
      </c>
      <c r="M136">
        <v>49.1</v>
      </c>
      <c r="N136">
        <v>60.9</v>
      </c>
      <c r="O136">
        <v>64</v>
      </c>
      <c r="P136">
        <v>68.3</v>
      </c>
      <c r="Q136">
        <v>80.900000000000006</v>
      </c>
      <c r="R136">
        <v>83.9</v>
      </c>
      <c r="S136">
        <v>86.1</v>
      </c>
      <c r="T136">
        <v>87.7</v>
      </c>
      <c r="U136">
        <v>89.8</v>
      </c>
      <c r="V136">
        <v>90.7</v>
      </c>
      <c r="W136">
        <v>92.1</v>
      </c>
    </row>
    <row r="137" spans="1:23">
      <c r="A137" t="s">
        <v>125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0.3</v>
      </c>
      <c r="I137">
        <v>1</v>
      </c>
      <c r="J137">
        <v>1.9</v>
      </c>
      <c r="K137">
        <v>5.7</v>
      </c>
      <c r="L137">
        <v>13.9</v>
      </c>
      <c r="M137">
        <v>18.100000000000001</v>
      </c>
      <c r="N137">
        <v>22.2</v>
      </c>
      <c r="O137">
        <v>26.1</v>
      </c>
      <c r="P137">
        <v>29.9</v>
      </c>
      <c r="Q137">
        <v>31.9</v>
      </c>
      <c r="R137">
        <v>33</v>
      </c>
      <c r="S137">
        <v>34.5</v>
      </c>
      <c r="T137">
        <v>34.4</v>
      </c>
      <c r="U137">
        <v>34.200000000000003</v>
      </c>
      <c r="V137">
        <v>42.7</v>
      </c>
      <c r="W137">
        <v>51.2</v>
      </c>
    </row>
    <row r="138" spans="1:23">
      <c r="A138" t="s">
        <v>126</v>
      </c>
      <c r="B138">
        <v>0</v>
      </c>
      <c r="C138">
        <v>0</v>
      </c>
      <c r="D138">
        <v>0.3</v>
      </c>
      <c r="E138">
        <v>0.6</v>
      </c>
      <c r="F138">
        <v>3.2</v>
      </c>
      <c r="G138">
        <v>4.9000000000000004</v>
      </c>
      <c r="H138">
        <v>8</v>
      </c>
      <c r="I138">
        <v>14.5</v>
      </c>
      <c r="J138">
        <v>31.4</v>
      </c>
      <c r="K138">
        <v>41.3</v>
      </c>
      <c r="L138">
        <v>47.4</v>
      </c>
      <c r="M138">
        <v>53.6</v>
      </c>
      <c r="N138">
        <v>59.3</v>
      </c>
      <c r="O138">
        <v>60.9</v>
      </c>
      <c r="P138">
        <v>61.7</v>
      </c>
      <c r="Q138">
        <v>62.7</v>
      </c>
      <c r="R138">
        <v>69</v>
      </c>
      <c r="S138">
        <v>69.8</v>
      </c>
      <c r="T138">
        <v>72.2</v>
      </c>
      <c r="U138">
        <v>79.8</v>
      </c>
      <c r="V138">
        <v>83</v>
      </c>
      <c r="W138">
        <v>86.2</v>
      </c>
    </row>
    <row r="139" spans="1:23">
      <c r="A139" t="s">
        <v>127</v>
      </c>
      <c r="H139">
        <v>0.1</v>
      </c>
      <c r="I139">
        <v>0.2</v>
      </c>
      <c r="J139">
        <v>0.3</v>
      </c>
      <c r="K139">
        <v>0.5</v>
      </c>
      <c r="L139">
        <v>1</v>
      </c>
      <c r="M139">
        <v>1.4</v>
      </c>
      <c r="N139">
        <v>1.7</v>
      </c>
      <c r="O139">
        <v>1.9</v>
      </c>
      <c r="P139">
        <v>2.2999999999999998</v>
      </c>
      <c r="Q139">
        <v>2.6</v>
      </c>
      <c r="R139">
        <v>2.8</v>
      </c>
      <c r="S139">
        <v>3.9</v>
      </c>
      <c r="T139">
        <v>5.3</v>
      </c>
      <c r="U139">
        <v>7.3</v>
      </c>
      <c r="V139">
        <v>10</v>
      </c>
      <c r="W139">
        <v>10.6</v>
      </c>
    </row>
    <row r="140" spans="1:23">
      <c r="A140" t="s">
        <v>128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0.1</v>
      </c>
      <c r="N140">
        <v>0.1</v>
      </c>
      <c r="O140">
        <v>0.2</v>
      </c>
      <c r="P140">
        <v>0.2</v>
      </c>
      <c r="Q140">
        <v>0.2</v>
      </c>
      <c r="R140">
        <v>0.3</v>
      </c>
      <c r="S140">
        <v>0.4</v>
      </c>
      <c r="T140">
        <v>0.7</v>
      </c>
      <c r="U140">
        <v>0.8</v>
      </c>
      <c r="V140">
        <v>0.8</v>
      </c>
      <c r="W140">
        <v>1.3</v>
      </c>
    </row>
    <row r="141" spans="1:23">
      <c r="A141" t="s">
        <v>129</v>
      </c>
      <c r="H141">
        <v>0</v>
      </c>
      <c r="I141">
        <v>0</v>
      </c>
      <c r="J141">
        <v>0</v>
      </c>
      <c r="K141">
        <v>0</v>
      </c>
      <c r="L141">
        <v>0.1</v>
      </c>
      <c r="M141">
        <v>0.1</v>
      </c>
      <c r="N141">
        <v>0.3</v>
      </c>
      <c r="O141">
        <v>0.6</v>
      </c>
      <c r="P141">
        <v>1.3</v>
      </c>
      <c r="Q141">
        <v>3.5</v>
      </c>
      <c r="R141">
        <v>5.5</v>
      </c>
      <c r="S141">
        <v>6.8</v>
      </c>
      <c r="T141">
        <v>15.9</v>
      </c>
      <c r="U141">
        <v>20</v>
      </c>
      <c r="V141">
        <v>24</v>
      </c>
      <c r="W141">
        <v>28.4</v>
      </c>
    </row>
    <row r="142" spans="1:23">
      <c r="A142" t="s">
        <v>130</v>
      </c>
      <c r="B142">
        <v>0.7</v>
      </c>
      <c r="C142">
        <v>1.4</v>
      </c>
      <c r="D142">
        <v>2.2000000000000002</v>
      </c>
      <c r="E142">
        <v>2.8</v>
      </c>
      <c r="F142">
        <v>4.0999999999999996</v>
      </c>
      <c r="G142">
        <v>6.4</v>
      </c>
      <c r="H142">
        <v>18.3</v>
      </c>
      <c r="I142">
        <v>20.5</v>
      </c>
      <c r="J142">
        <v>22.6</v>
      </c>
      <c r="K142">
        <v>40</v>
      </c>
      <c r="L142">
        <v>52</v>
      </c>
      <c r="M142">
        <v>64</v>
      </c>
      <c r="N142">
        <v>72.8</v>
      </c>
      <c r="O142">
        <v>78</v>
      </c>
      <c r="P142">
        <v>77.599999999999994</v>
      </c>
      <c r="Q142">
        <v>82</v>
      </c>
      <c r="R142">
        <v>82.7</v>
      </c>
      <c r="S142">
        <v>87.2</v>
      </c>
      <c r="T142">
        <v>90.8</v>
      </c>
      <c r="U142">
        <v>92.2</v>
      </c>
      <c r="V142">
        <v>93.3</v>
      </c>
      <c r="W142">
        <v>93.5</v>
      </c>
    </row>
    <row r="143" spans="1:23">
      <c r="A143" t="s">
        <v>131</v>
      </c>
      <c r="I143">
        <v>0.4</v>
      </c>
      <c r="J143">
        <v>0.9</v>
      </c>
      <c r="K143">
        <v>2.5</v>
      </c>
      <c r="L143">
        <v>3.5</v>
      </c>
      <c r="M143">
        <v>5.9</v>
      </c>
      <c r="N143">
        <v>6.9</v>
      </c>
      <c r="O143">
        <v>7.3</v>
      </c>
      <c r="P143">
        <v>6.8</v>
      </c>
      <c r="Q143">
        <v>6.7</v>
      </c>
      <c r="R143">
        <v>8.3000000000000007</v>
      </c>
      <c r="S143">
        <v>16.7</v>
      </c>
      <c r="T143">
        <v>20</v>
      </c>
      <c r="U143">
        <v>51.5</v>
      </c>
      <c r="V143">
        <v>62</v>
      </c>
      <c r="W143">
        <v>68</v>
      </c>
    </row>
    <row r="144" spans="1:23">
      <c r="A144" t="s">
        <v>132</v>
      </c>
      <c r="I144">
        <v>0</v>
      </c>
      <c r="J144">
        <v>0</v>
      </c>
      <c r="K144">
        <v>0.1</v>
      </c>
      <c r="L144">
        <v>0</v>
      </c>
      <c r="M144">
        <v>1.3</v>
      </c>
      <c r="N144">
        <v>2.6</v>
      </c>
      <c r="O144">
        <v>5</v>
      </c>
      <c r="P144">
        <v>6.2</v>
      </c>
      <c r="Q144">
        <v>6.3</v>
      </c>
      <c r="R144">
        <v>6.5</v>
      </c>
      <c r="S144">
        <v>6.8</v>
      </c>
      <c r="T144">
        <v>7</v>
      </c>
      <c r="U144">
        <v>7.5</v>
      </c>
      <c r="V144">
        <v>8</v>
      </c>
      <c r="W144">
        <v>9</v>
      </c>
    </row>
    <row r="145" spans="1:23">
      <c r="A145" t="s">
        <v>133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0.1</v>
      </c>
      <c r="H145">
        <v>0.2</v>
      </c>
      <c r="I145">
        <v>0.5</v>
      </c>
      <c r="J145">
        <v>2.8</v>
      </c>
      <c r="K145">
        <v>3.8</v>
      </c>
      <c r="L145">
        <v>6.6</v>
      </c>
      <c r="M145">
        <v>7.3</v>
      </c>
      <c r="N145">
        <v>8.5</v>
      </c>
      <c r="O145">
        <v>10</v>
      </c>
      <c r="P145">
        <v>11.1</v>
      </c>
      <c r="Q145">
        <v>11.5</v>
      </c>
      <c r="R145">
        <v>17.3</v>
      </c>
      <c r="S145">
        <v>22.3</v>
      </c>
      <c r="T145">
        <v>33.799999999999997</v>
      </c>
      <c r="U145">
        <v>39.1</v>
      </c>
      <c r="V145">
        <v>40.1</v>
      </c>
      <c r="W145">
        <v>42.7</v>
      </c>
    </row>
    <row r="146" spans="1:23">
      <c r="A146" t="s">
        <v>134</v>
      </c>
      <c r="I146">
        <v>0.1</v>
      </c>
      <c r="J146">
        <v>0.2</v>
      </c>
      <c r="K146">
        <v>0.7</v>
      </c>
      <c r="L146">
        <v>0.8</v>
      </c>
      <c r="M146">
        <v>0.9</v>
      </c>
      <c r="N146">
        <v>1.3</v>
      </c>
      <c r="O146">
        <v>1.4</v>
      </c>
      <c r="P146">
        <v>1.5</v>
      </c>
      <c r="Q146">
        <v>1.7</v>
      </c>
      <c r="R146">
        <v>1.8</v>
      </c>
      <c r="S146">
        <v>1.8</v>
      </c>
      <c r="T146">
        <v>1.2</v>
      </c>
      <c r="U146">
        <v>1.6</v>
      </c>
      <c r="V146">
        <v>1.3</v>
      </c>
      <c r="W146">
        <v>2</v>
      </c>
    </row>
    <row r="147" spans="1:23">
      <c r="A147" t="s">
        <v>135</v>
      </c>
      <c r="I147">
        <v>0.1</v>
      </c>
      <c r="J147">
        <v>0.2</v>
      </c>
      <c r="K147">
        <v>0.4</v>
      </c>
      <c r="L147">
        <v>0.7</v>
      </c>
      <c r="M147">
        <v>1.1000000000000001</v>
      </c>
      <c r="N147">
        <v>1.8</v>
      </c>
      <c r="O147">
        <v>2.1</v>
      </c>
      <c r="P147">
        <v>3.5</v>
      </c>
      <c r="Q147">
        <v>7.9</v>
      </c>
      <c r="R147">
        <v>8</v>
      </c>
      <c r="S147">
        <v>11.2</v>
      </c>
      <c r="T147">
        <v>14.3</v>
      </c>
      <c r="U147">
        <v>18.899999999999999</v>
      </c>
      <c r="V147">
        <v>19.8</v>
      </c>
      <c r="W147">
        <v>23.9</v>
      </c>
    </row>
    <row r="148" spans="1:23">
      <c r="A148" t="s">
        <v>136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0.2</v>
      </c>
      <c r="I148">
        <v>0.4</v>
      </c>
      <c r="J148">
        <v>1.2</v>
      </c>
      <c r="K148">
        <v>2</v>
      </c>
      <c r="L148">
        <v>3.1</v>
      </c>
      <c r="M148">
        <v>7.6</v>
      </c>
      <c r="N148">
        <v>9</v>
      </c>
      <c r="O148">
        <v>11.6</v>
      </c>
      <c r="P148">
        <v>14.1</v>
      </c>
      <c r="Q148">
        <v>17.100000000000001</v>
      </c>
      <c r="R148">
        <v>20.7</v>
      </c>
      <c r="S148">
        <v>25.2</v>
      </c>
      <c r="T148">
        <v>30.6</v>
      </c>
      <c r="U148">
        <v>31.4</v>
      </c>
      <c r="V148">
        <v>34.799999999999997</v>
      </c>
      <c r="W148">
        <v>36.5</v>
      </c>
    </row>
    <row r="149" spans="1:23">
      <c r="A149" t="s">
        <v>137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0.1</v>
      </c>
      <c r="I149">
        <v>0.1</v>
      </c>
      <c r="J149">
        <v>1.1000000000000001</v>
      </c>
      <c r="K149">
        <v>1.4</v>
      </c>
      <c r="L149">
        <v>2</v>
      </c>
      <c r="M149">
        <v>2.5</v>
      </c>
      <c r="N149">
        <v>4.3</v>
      </c>
      <c r="O149">
        <v>4.9000000000000004</v>
      </c>
      <c r="P149">
        <v>5.2</v>
      </c>
      <c r="Q149">
        <v>5.4</v>
      </c>
      <c r="R149">
        <v>5.7</v>
      </c>
      <c r="S149">
        <v>6</v>
      </c>
      <c r="T149">
        <v>6.2</v>
      </c>
      <c r="U149">
        <v>9</v>
      </c>
      <c r="V149">
        <v>25</v>
      </c>
      <c r="W149">
        <v>29</v>
      </c>
    </row>
    <row r="150" spans="1:23">
      <c r="A150" t="s">
        <v>138</v>
      </c>
      <c r="B150">
        <v>0</v>
      </c>
      <c r="C150">
        <v>0</v>
      </c>
      <c r="D150">
        <v>0.1</v>
      </c>
      <c r="E150">
        <v>0.1</v>
      </c>
      <c r="F150">
        <v>0.4</v>
      </c>
      <c r="G150">
        <v>0.6</v>
      </c>
      <c r="H150">
        <v>1.3</v>
      </c>
      <c r="I150">
        <v>2.1</v>
      </c>
      <c r="J150">
        <v>4.0999999999999996</v>
      </c>
      <c r="K150">
        <v>5.4</v>
      </c>
      <c r="L150">
        <v>7.3</v>
      </c>
      <c r="M150">
        <v>9.9</v>
      </c>
      <c r="N150">
        <v>21.2</v>
      </c>
      <c r="O150">
        <v>24.9</v>
      </c>
      <c r="P150">
        <v>32.5</v>
      </c>
      <c r="Q150">
        <v>38.799999999999997</v>
      </c>
      <c r="R150">
        <v>44.6</v>
      </c>
      <c r="S150">
        <v>48.7</v>
      </c>
      <c r="T150">
        <v>53.3</v>
      </c>
      <c r="U150">
        <v>59.1</v>
      </c>
      <c r="V150">
        <v>62.5</v>
      </c>
      <c r="W150">
        <v>65</v>
      </c>
    </row>
    <row r="151" spans="1:23">
      <c r="A151" t="s">
        <v>139</v>
      </c>
      <c r="B151">
        <v>0</v>
      </c>
      <c r="C151">
        <v>0.1</v>
      </c>
      <c r="D151">
        <v>0.3</v>
      </c>
      <c r="E151">
        <v>0.5</v>
      </c>
      <c r="F151">
        <v>0.7</v>
      </c>
      <c r="G151">
        <v>1.5</v>
      </c>
      <c r="H151">
        <v>3</v>
      </c>
      <c r="I151">
        <v>5</v>
      </c>
      <c r="J151">
        <v>10</v>
      </c>
      <c r="K151">
        <v>14.9</v>
      </c>
      <c r="L151">
        <v>16.600000000000001</v>
      </c>
      <c r="M151">
        <v>18.2</v>
      </c>
      <c r="N151">
        <v>19.5</v>
      </c>
      <c r="O151">
        <v>29.7</v>
      </c>
      <c r="P151">
        <v>31.8</v>
      </c>
      <c r="Q151">
        <v>35</v>
      </c>
      <c r="R151">
        <v>38</v>
      </c>
      <c r="S151">
        <v>39.6</v>
      </c>
      <c r="T151">
        <v>41.9</v>
      </c>
      <c r="U151">
        <v>46.6</v>
      </c>
      <c r="V151">
        <v>51.3</v>
      </c>
      <c r="W151">
        <v>55.6</v>
      </c>
    </row>
    <row r="152" spans="1:23">
      <c r="A152" t="s">
        <v>140</v>
      </c>
      <c r="G152">
        <v>0.1</v>
      </c>
      <c r="H152">
        <v>0.3</v>
      </c>
      <c r="I152">
        <v>1.3</v>
      </c>
      <c r="J152">
        <v>2.7</v>
      </c>
      <c r="K152">
        <v>5.3</v>
      </c>
      <c r="L152">
        <v>10.5</v>
      </c>
      <c r="M152">
        <v>15.6</v>
      </c>
      <c r="N152">
        <v>17.5</v>
      </c>
      <c r="O152">
        <v>19.600000000000001</v>
      </c>
      <c r="P152">
        <v>21.9</v>
      </c>
      <c r="Q152">
        <v>23.2</v>
      </c>
      <c r="R152">
        <v>25.2</v>
      </c>
      <c r="S152">
        <v>27.7</v>
      </c>
      <c r="T152">
        <v>38</v>
      </c>
      <c r="U152">
        <v>41.6</v>
      </c>
      <c r="V152">
        <v>45.6</v>
      </c>
      <c r="W152">
        <v>48.5</v>
      </c>
    </row>
    <row r="153" spans="1:23">
      <c r="A153" t="s">
        <v>141</v>
      </c>
      <c r="G153">
        <v>0.2</v>
      </c>
      <c r="H153">
        <v>0.9</v>
      </c>
      <c r="I153">
        <v>3.1</v>
      </c>
      <c r="J153">
        <v>3.5</v>
      </c>
      <c r="K153">
        <v>4.0999999999999996</v>
      </c>
      <c r="L153">
        <v>4.9000000000000004</v>
      </c>
      <c r="M153">
        <v>6.2</v>
      </c>
      <c r="N153">
        <v>10.199999999999999</v>
      </c>
      <c r="O153">
        <v>19.2</v>
      </c>
      <c r="P153">
        <v>20.7</v>
      </c>
      <c r="Q153">
        <v>24.7</v>
      </c>
      <c r="R153">
        <v>29</v>
      </c>
      <c r="S153">
        <v>37</v>
      </c>
      <c r="T153">
        <v>44.3</v>
      </c>
      <c r="U153">
        <v>53.1</v>
      </c>
      <c r="V153">
        <v>81.599999999999994</v>
      </c>
      <c r="W153">
        <v>86.2</v>
      </c>
    </row>
    <row r="154" spans="1:23">
      <c r="A154" t="s">
        <v>142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0.1</v>
      </c>
      <c r="H154">
        <v>0.2</v>
      </c>
      <c r="I154">
        <v>0.4</v>
      </c>
      <c r="J154">
        <v>2.2000000000000002</v>
      </c>
      <c r="K154">
        <v>2.7</v>
      </c>
      <c r="L154">
        <v>3.6</v>
      </c>
      <c r="M154">
        <v>4.5</v>
      </c>
      <c r="N154">
        <v>6.6</v>
      </c>
      <c r="O154">
        <v>9</v>
      </c>
      <c r="P154">
        <v>15.1</v>
      </c>
      <c r="Q154">
        <v>21.6</v>
      </c>
      <c r="R154">
        <v>24.8</v>
      </c>
      <c r="S154">
        <v>28.4</v>
      </c>
      <c r="T154">
        <v>32.5</v>
      </c>
      <c r="U154">
        <v>36.700000000000003</v>
      </c>
      <c r="V154">
        <v>40</v>
      </c>
      <c r="W154">
        <v>44.1</v>
      </c>
    </row>
    <row r="155" spans="1:23">
      <c r="A155" t="s">
        <v>143</v>
      </c>
      <c r="B155">
        <v>0</v>
      </c>
      <c r="C155">
        <v>0</v>
      </c>
      <c r="D155">
        <v>0</v>
      </c>
      <c r="E155">
        <v>0</v>
      </c>
      <c r="F155">
        <v>0.1</v>
      </c>
      <c r="G155">
        <v>0.1</v>
      </c>
      <c r="H155">
        <v>0.3</v>
      </c>
      <c r="I155">
        <v>0.5</v>
      </c>
      <c r="J155">
        <v>0.8</v>
      </c>
      <c r="K155">
        <v>1</v>
      </c>
      <c r="L155">
        <v>2</v>
      </c>
      <c r="M155">
        <v>2.9</v>
      </c>
      <c r="N155">
        <v>4.0999999999999996</v>
      </c>
      <c r="O155">
        <v>8.3000000000000007</v>
      </c>
      <c r="P155">
        <v>12.9</v>
      </c>
      <c r="Q155">
        <v>15.3</v>
      </c>
      <c r="R155">
        <v>18.2</v>
      </c>
      <c r="S155">
        <v>24.9</v>
      </c>
      <c r="T155">
        <v>27.1</v>
      </c>
      <c r="U155">
        <v>29.2</v>
      </c>
      <c r="V155">
        <v>43.3</v>
      </c>
      <c r="W155">
        <v>49.3</v>
      </c>
    </row>
    <row r="156" spans="1:23">
      <c r="A156" t="s">
        <v>144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0.1</v>
      </c>
      <c r="L156">
        <v>0.1</v>
      </c>
      <c r="M156">
        <v>0.2</v>
      </c>
      <c r="N156">
        <v>0.3</v>
      </c>
      <c r="O156">
        <v>0.4</v>
      </c>
      <c r="P156">
        <v>0.4</v>
      </c>
      <c r="Q156">
        <v>0.6</v>
      </c>
      <c r="R156">
        <v>0</v>
      </c>
      <c r="S156">
        <v>2.1</v>
      </c>
      <c r="T156">
        <v>4.5</v>
      </c>
      <c r="U156">
        <v>7.7</v>
      </c>
      <c r="V156">
        <v>8</v>
      </c>
      <c r="W156">
        <v>7</v>
      </c>
    </row>
    <row r="157" spans="1:23">
      <c r="A157" t="s">
        <v>145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0.2</v>
      </c>
      <c r="J157">
        <v>0.2</v>
      </c>
      <c r="K157">
        <v>0.3</v>
      </c>
      <c r="L157">
        <v>0.6</v>
      </c>
      <c r="M157">
        <v>1.7</v>
      </c>
      <c r="N157">
        <v>2.2000000000000002</v>
      </c>
      <c r="O157">
        <v>2.8</v>
      </c>
      <c r="P157">
        <v>3.1</v>
      </c>
      <c r="Q157">
        <v>3.4</v>
      </c>
      <c r="R157">
        <v>4.5</v>
      </c>
      <c r="S157">
        <v>4.7</v>
      </c>
      <c r="T157">
        <v>5</v>
      </c>
      <c r="U157">
        <v>6</v>
      </c>
      <c r="V157">
        <v>7</v>
      </c>
    </row>
    <row r="158" spans="1:23">
      <c r="A158" t="s">
        <v>146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1.4</v>
      </c>
      <c r="H158">
        <v>1.4</v>
      </c>
      <c r="I158">
        <v>1.4</v>
      </c>
      <c r="J158">
        <v>1.4</v>
      </c>
      <c r="K158">
        <v>42.8</v>
      </c>
      <c r="L158">
        <v>48.8</v>
      </c>
      <c r="M158">
        <v>50.3</v>
      </c>
      <c r="N158">
        <v>50.8</v>
      </c>
      <c r="O158">
        <v>50</v>
      </c>
      <c r="P158">
        <v>50.6</v>
      </c>
      <c r="Q158">
        <v>50.3</v>
      </c>
      <c r="R158">
        <v>50.2</v>
      </c>
      <c r="S158">
        <v>50.4</v>
      </c>
      <c r="T158">
        <v>54.5</v>
      </c>
      <c r="U158">
        <v>54.2</v>
      </c>
      <c r="V158">
        <v>0</v>
      </c>
      <c r="W158">
        <v>49.6</v>
      </c>
    </row>
    <row r="159" spans="1:23">
      <c r="A159" t="s">
        <v>147</v>
      </c>
      <c r="H159">
        <v>0</v>
      </c>
      <c r="I159">
        <v>0</v>
      </c>
      <c r="J159">
        <v>0.3</v>
      </c>
      <c r="K159">
        <v>0.4</v>
      </c>
      <c r="L159">
        <v>4.5999999999999996</v>
      </c>
      <c r="M159">
        <v>6.3</v>
      </c>
      <c r="N159">
        <v>7.6</v>
      </c>
      <c r="O159">
        <v>10.199999999999999</v>
      </c>
      <c r="P159">
        <v>13.3</v>
      </c>
      <c r="Q159">
        <v>13.8</v>
      </c>
      <c r="R159">
        <v>14.2</v>
      </c>
      <c r="S159">
        <v>14.6</v>
      </c>
      <c r="T159">
        <v>15.5</v>
      </c>
      <c r="U159">
        <v>16.399999999999999</v>
      </c>
      <c r="V159">
        <v>18.8</v>
      </c>
      <c r="W159">
        <v>20.2</v>
      </c>
    </row>
    <row r="160" spans="1:23">
      <c r="A160" t="s">
        <v>148</v>
      </c>
      <c r="H160">
        <v>0</v>
      </c>
      <c r="I160">
        <v>0.1</v>
      </c>
      <c r="J160">
        <v>0.1</v>
      </c>
      <c r="K160">
        <v>0.5</v>
      </c>
      <c r="L160">
        <v>2.2000000000000002</v>
      </c>
      <c r="M160">
        <v>4.7</v>
      </c>
      <c r="N160">
        <v>6.4</v>
      </c>
      <c r="O160">
        <v>8</v>
      </c>
      <c r="P160">
        <v>10.199999999999999</v>
      </c>
      <c r="Q160">
        <v>12.7</v>
      </c>
      <c r="R160">
        <v>19.5</v>
      </c>
      <c r="S160">
        <v>30</v>
      </c>
      <c r="T160">
        <v>36</v>
      </c>
      <c r="U160">
        <v>38</v>
      </c>
      <c r="V160">
        <v>41</v>
      </c>
      <c r="W160">
        <v>47.5</v>
      </c>
    </row>
    <row r="161" spans="1:23">
      <c r="A161" t="s">
        <v>149</v>
      </c>
      <c r="H161">
        <v>0</v>
      </c>
      <c r="I161">
        <v>0</v>
      </c>
      <c r="J161">
        <v>0.1</v>
      </c>
      <c r="K161">
        <v>0.3</v>
      </c>
      <c r="L161">
        <v>0.4</v>
      </c>
      <c r="M161">
        <v>1</v>
      </c>
      <c r="N161">
        <v>1</v>
      </c>
      <c r="O161">
        <v>2.1</v>
      </c>
      <c r="P161">
        <v>4.4000000000000004</v>
      </c>
      <c r="Q161">
        <v>4.8</v>
      </c>
      <c r="R161">
        <v>5.6</v>
      </c>
      <c r="S161">
        <v>7.7</v>
      </c>
      <c r="T161">
        <v>10.6</v>
      </c>
      <c r="U161">
        <v>14.5</v>
      </c>
      <c r="V161">
        <v>16</v>
      </c>
      <c r="W161">
        <v>17.5</v>
      </c>
    </row>
    <row r="162" spans="1:23">
      <c r="A162" t="s">
        <v>150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31.2</v>
      </c>
      <c r="Q162">
        <v>28.7</v>
      </c>
      <c r="R162">
        <v>29.7</v>
      </c>
      <c r="S162">
        <v>36.4</v>
      </c>
      <c r="T162">
        <v>39.299999999999997</v>
      </c>
      <c r="U162">
        <v>42.2</v>
      </c>
      <c r="V162">
        <v>45.6</v>
      </c>
      <c r="W162">
        <v>47.2</v>
      </c>
    </row>
    <row r="163" spans="1:23">
      <c r="A163" t="s">
        <v>151</v>
      </c>
      <c r="H163">
        <v>0.6</v>
      </c>
      <c r="I163">
        <v>1.3</v>
      </c>
      <c r="J163">
        <v>2.5</v>
      </c>
      <c r="K163">
        <v>6</v>
      </c>
      <c r="L163">
        <v>7.2</v>
      </c>
      <c r="M163">
        <v>10.8</v>
      </c>
      <c r="N163">
        <v>13.8</v>
      </c>
      <c r="O163">
        <v>14.4</v>
      </c>
      <c r="P163">
        <v>24.3</v>
      </c>
      <c r="Q163">
        <v>25.6</v>
      </c>
      <c r="R163">
        <v>34.799999999999997</v>
      </c>
      <c r="S163">
        <v>38.4</v>
      </c>
      <c r="T163">
        <v>39.799999999999997</v>
      </c>
      <c r="V163">
        <v>41</v>
      </c>
      <c r="W163">
        <v>43.6</v>
      </c>
    </row>
    <row r="164" spans="1:23">
      <c r="A164" t="s">
        <v>152</v>
      </c>
      <c r="H164">
        <v>0</v>
      </c>
      <c r="I164">
        <v>0</v>
      </c>
      <c r="J164">
        <v>0</v>
      </c>
      <c r="K164">
        <v>0</v>
      </c>
      <c r="L164">
        <v>0.1</v>
      </c>
      <c r="M164">
        <v>0.2</v>
      </c>
      <c r="N164">
        <v>0.2</v>
      </c>
      <c r="O164">
        <v>0.2</v>
      </c>
      <c r="P164">
        <v>0.2</v>
      </c>
      <c r="Q164">
        <v>0.2</v>
      </c>
      <c r="R164">
        <v>0.2</v>
      </c>
      <c r="S164">
        <v>0.2</v>
      </c>
      <c r="T164">
        <v>0.3</v>
      </c>
      <c r="U164">
        <v>0.3</v>
      </c>
    </row>
    <row r="165" spans="1:23">
      <c r="A165" t="s">
        <v>153</v>
      </c>
      <c r="B165">
        <v>0</v>
      </c>
      <c r="C165">
        <v>0.2</v>
      </c>
      <c r="D165">
        <v>0.5</v>
      </c>
      <c r="E165">
        <v>0.8</v>
      </c>
      <c r="F165">
        <v>1.2</v>
      </c>
      <c r="G165">
        <v>2.8</v>
      </c>
      <c r="H165">
        <v>8.1</v>
      </c>
      <c r="I165">
        <v>13</v>
      </c>
      <c r="J165">
        <v>18.8</v>
      </c>
      <c r="K165">
        <v>23.5</v>
      </c>
      <c r="L165">
        <v>35</v>
      </c>
      <c r="M165">
        <v>40.1</v>
      </c>
      <c r="N165">
        <v>45.4</v>
      </c>
      <c r="O165">
        <v>53.5</v>
      </c>
      <c r="P165">
        <v>61.9</v>
      </c>
      <c r="Q165">
        <v>61</v>
      </c>
      <c r="R165">
        <v>59.1</v>
      </c>
      <c r="S165">
        <v>67.900000000000006</v>
      </c>
      <c r="T165">
        <v>68</v>
      </c>
      <c r="U165">
        <v>68.400000000000006</v>
      </c>
      <c r="V165">
        <v>71.099999999999994</v>
      </c>
      <c r="W165">
        <v>75.099999999999994</v>
      </c>
    </row>
    <row r="166" spans="1:23">
      <c r="A166" t="s">
        <v>154</v>
      </c>
      <c r="B166">
        <v>0</v>
      </c>
      <c r="C166">
        <v>0</v>
      </c>
      <c r="D166">
        <v>0</v>
      </c>
      <c r="E166">
        <v>0.1</v>
      </c>
      <c r="F166">
        <v>0.3</v>
      </c>
      <c r="G166">
        <v>0.5</v>
      </c>
      <c r="H166">
        <v>0.8</v>
      </c>
      <c r="I166">
        <v>1.2</v>
      </c>
      <c r="J166">
        <v>2.7</v>
      </c>
      <c r="K166">
        <v>5.4</v>
      </c>
      <c r="L166">
        <v>9.5</v>
      </c>
      <c r="M166">
        <v>12.6</v>
      </c>
      <c r="N166">
        <v>40.4</v>
      </c>
      <c r="O166">
        <v>43.3</v>
      </c>
      <c r="P166">
        <v>53.2</v>
      </c>
      <c r="Q166">
        <v>55.5</v>
      </c>
      <c r="R166">
        <v>56.4</v>
      </c>
      <c r="S166">
        <v>62.2</v>
      </c>
      <c r="T166">
        <v>66.5</v>
      </c>
      <c r="U166">
        <v>70.400000000000006</v>
      </c>
      <c r="V166">
        <v>76.2</v>
      </c>
      <c r="W166">
        <v>74.900000000000006</v>
      </c>
    </row>
    <row r="167" spans="1:23">
      <c r="A167" t="s">
        <v>155</v>
      </c>
      <c r="B167">
        <v>0</v>
      </c>
      <c r="C167">
        <v>0</v>
      </c>
      <c r="D167">
        <v>0</v>
      </c>
      <c r="E167">
        <v>0.4</v>
      </c>
      <c r="F167">
        <v>1.1000000000000001</v>
      </c>
      <c r="G167">
        <v>2.9</v>
      </c>
      <c r="H167">
        <v>5</v>
      </c>
      <c r="I167">
        <v>7.6</v>
      </c>
      <c r="J167">
        <v>10.1</v>
      </c>
      <c r="K167">
        <v>12.6</v>
      </c>
      <c r="L167">
        <v>15.1</v>
      </c>
      <c r="M167">
        <v>30.1</v>
      </c>
      <c r="N167">
        <v>27.8</v>
      </c>
      <c r="O167">
        <v>31.8</v>
      </c>
      <c r="P167">
        <v>40.799999999999997</v>
      </c>
      <c r="Q167">
        <v>46.8</v>
      </c>
      <c r="R167">
        <v>54</v>
      </c>
      <c r="S167">
        <v>56.6</v>
      </c>
      <c r="T167">
        <v>57.9</v>
      </c>
      <c r="U167">
        <v>63.5</v>
      </c>
      <c r="V167">
        <v>69.400000000000006</v>
      </c>
      <c r="W167">
        <v>71.400000000000006</v>
      </c>
    </row>
    <row r="168" spans="1:23">
      <c r="A168" t="s">
        <v>156</v>
      </c>
      <c r="H168">
        <v>0.3</v>
      </c>
      <c r="I168">
        <v>0.4</v>
      </c>
      <c r="J168">
        <v>0.5</v>
      </c>
      <c r="K168">
        <v>0.5</v>
      </c>
      <c r="L168">
        <v>0.5</v>
      </c>
      <c r="M168">
        <v>0.5</v>
      </c>
      <c r="N168">
        <v>0.5</v>
      </c>
      <c r="O168">
        <v>0.6</v>
      </c>
      <c r="P168">
        <v>0.6</v>
      </c>
      <c r="Q168">
        <v>0.8</v>
      </c>
      <c r="R168">
        <v>1.6</v>
      </c>
      <c r="S168">
        <v>2</v>
      </c>
      <c r="T168">
        <v>3</v>
      </c>
      <c r="U168">
        <v>4</v>
      </c>
      <c r="V168">
        <v>5</v>
      </c>
      <c r="W168">
        <v>6</v>
      </c>
    </row>
    <row r="169" spans="1:23">
      <c r="A169" t="s">
        <v>157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0.1</v>
      </c>
      <c r="N169">
        <v>0.1</v>
      </c>
      <c r="O169">
        <v>0.4</v>
      </c>
      <c r="P169">
        <v>1.1000000000000001</v>
      </c>
      <c r="Q169">
        <v>1.1000000000000001</v>
      </c>
      <c r="R169">
        <v>1.1000000000000001</v>
      </c>
      <c r="S169">
        <v>1.1000000000000001</v>
      </c>
      <c r="T169">
        <v>1.1000000000000001</v>
      </c>
      <c r="U169">
        <v>1.2</v>
      </c>
      <c r="W169">
        <v>1.3</v>
      </c>
    </row>
    <row r="170" spans="1:23">
      <c r="A170" t="s">
        <v>158</v>
      </c>
      <c r="B170">
        <v>0</v>
      </c>
      <c r="C170">
        <v>0</v>
      </c>
      <c r="D170">
        <v>0</v>
      </c>
      <c r="E170">
        <v>0.1</v>
      </c>
      <c r="F170">
        <v>0.3</v>
      </c>
      <c r="G170">
        <v>0.7</v>
      </c>
      <c r="H170">
        <v>0.9</v>
      </c>
      <c r="I170">
        <v>1.7</v>
      </c>
      <c r="J170">
        <v>3</v>
      </c>
      <c r="K170">
        <v>4.2</v>
      </c>
      <c r="L170">
        <v>5.4</v>
      </c>
      <c r="M170">
        <v>6.4</v>
      </c>
      <c r="N170">
        <v>6.8</v>
      </c>
      <c r="O170">
        <v>7.1</v>
      </c>
      <c r="P170">
        <v>8.5</v>
      </c>
      <c r="Q170">
        <v>7.6</v>
      </c>
      <c r="R170">
        <v>7.7</v>
      </c>
      <c r="S170">
        <v>8.1999999999999993</v>
      </c>
      <c r="T170">
        <v>8.5</v>
      </c>
      <c r="U170">
        <v>10.1</v>
      </c>
      <c r="V170">
        <v>18.100000000000001</v>
      </c>
      <c r="W170">
        <v>20.9</v>
      </c>
    </row>
    <row r="171" spans="1:23">
      <c r="A171" t="s">
        <v>159</v>
      </c>
      <c r="B171">
        <v>0</v>
      </c>
      <c r="C171">
        <v>0</v>
      </c>
      <c r="D171">
        <v>0.1</v>
      </c>
      <c r="E171">
        <v>0.1</v>
      </c>
      <c r="F171">
        <v>0.3</v>
      </c>
      <c r="G171">
        <v>0.4</v>
      </c>
      <c r="H171">
        <v>1.3</v>
      </c>
      <c r="I171">
        <v>2.8</v>
      </c>
      <c r="J171">
        <v>4.4000000000000004</v>
      </c>
      <c r="K171">
        <v>7.1</v>
      </c>
      <c r="L171">
        <v>13.6</v>
      </c>
      <c r="M171">
        <v>18.2</v>
      </c>
      <c r="N171">
        <v>20.399999999999999</v>
      </c>
      <c r="O171">
        <v>40</v>
      </c>
      <c r="P171">
        <v>44.1</v>
      </c>
      <c r="Q171">
        <v>47.9</v>
      </c>
      <c r="R171">
        <v>50.3</v>
      </c>
      <c r="S171">
        <v>54.8</v>
      </c>
      <c r="T171">
        <v>59.1</v>
      </c>
      <c r="U171">
        <v>62</v>
      </c>
      <c r="V171">
        <v>65.8</v>
      </c>
      <c r="W171">
        <v>67.900000000000006</v>
      </c>
    </row>
    <row r="172" spans="1:23">
      <c r="A172" t="s">
        <v>160</v>
      </c>
      <c r="G172">
        <v>0</v>
      </c>
      <c r="H172">
        <v>0.1</v>
      </c>
      <c r="I172">
        <v>0.2</v>
      </c>
      <c r="J172">
        <v>0.3</v>
      </c>
      <c r="K172">
        <v>0.3</v>
      </c>
      <c r="L172">
        <v>0.6</v>
      </c>
      <c r="M172">
        <v>0.8</v>
      </c>
      <c r="N172">
        <v>1.1000000000000001</v>
      </c>
      <c r="O172">
        <v>1.5</v>
      </c>
      <c r="P172">
        <v>1.5</v>
      </c>
      <c r="Q172">
        <v>1.8</v>
      </c>
      <c r="R172">
        <v>2.6</v>
      </c>
      <c r="S172">
        <v>3.9</v>
      </c>
      <c r="T172">
        <v>5.9</v>
      </c>
      <c r="U172">
        <v>8.9</v>
      </c>
      <c r="V172">
        <v>12.1</v>
      </c>
      <c r="W172">
        <v>15.1</v>
      </c>
    </row>
    <row r="173" spans="1:23">
      <c r="A173" t="s">
        <v>466</v>
      </c>
      <c r="G173">
        <v>0</v>
      </c>
      <c r="H173">
        <v>2.1</v>
      </c>
      <c r="I173">
        <v>2.5</v>
      </c>
      <c r="J173">
        <v>3.7</v>
      </c>
      <c r="K173">
        <v>4.7</v>
      </c>
      <c r="L173">
        <v>6.1</v>
      </c>
      <c r="M173">
        <v>7.8</v>
      </c>
      <c r="N173">
        <v>21.4</v>
      </c>
      <c r="O173">
        <v>23.6</v>
      </c>
      <c r="P173">
        <v>24.7</v>
      </c>
      <c r="Q173">
        <v>34</v>
      </c>
      <c r="R173">
        <v>49</v>
      </c>
      <c r="S173">
        <v>52</v>
      </c>
      <c r="T173">
        <v>60</v>
      </c>
      <c r="U173">
        <v>69</v>
      </c>
      <c r="V173">
        <v>76</v>
      </c>
    </row>
    <row r="174" spans="1:23">
      <c r="A174" t="s">
        <v>467</v>
      </c>
      <c r="G174">
        <v>0.3</v>
      </c>
      <c r="H174">
        <v>0.7</v>
      </c>
      <c r="I174">
        <v>1</v>
      </c>
      <c r="J174">
        <v>1.3</v>
      </c>
      <c r="K174">
        <v>2</v>
      </c>
      <c r="L174">
        <v>5.0999999999999996</v>
      </c>
      <c r="M174">
        <v>8.1999999999999993</v>
      </c>
      <c r="N174">
        <v>14.8</v>
      </c>
      <c r="O174">
        <v>21.2</v>
      </c>
      <c r="P174">
        <v>21.6</v>
      </c>
      <c r="Q174">
        <v>21.7</v>
      </c>
      <c r="R174">
        <v>24.6</v>
      </c>
      <c r="S174">
        <v>28</v>
      </c>
      <c r="T174">
        <v>32.1</v>
      </c>
      <c r="U174">
        <v>36</v>
      </c>
      <c r="V174">
        <v>40.1</v>
      </c>
      <c r="W174">
        <v>42</v>
      </c>
    </row>
    <row r="175" spans="1:23">
      <c r="A175" t="s">
        <v>468</v>
      </c>
      <c r="G175">
        <v>0.1</v>
      </c>
      <c r="H175">
        <v>0.5</v>
      </c>
      <c r="I175">
        <v>0.9</v>
      </c>
      <c r="J175">
        <v>1.9</v>
      </c>
      <c r="K175">
        <v>2.8</v>
      </c>
      <c r="L175">
        <v>3.2</v>
      </c>
      <c r="M175">
        <v>5.0999999999999996</v>
      </c>
      <c r="N175">
        <v>5.5</v>
      </c>
      <c r="O175">
        <v>6.5</v>
      </c>
      <c r="P175">
        <v>7.4</v>
      </c>
      <c r="Q175">
        <v>9.1999999999999993</v>
      </c>
      <c r="R175">
        <v>12</v>
      </c>
      <c r="S175">
        <v>16</v>
      </c>
      <c r="T175">
        <v>21</v>
      </c>
      <c r="U175">
        <v>31</v>
      </c>
      <c r="V175">
        <v>38.5</v>
      </c>
      <c r="W175">
        <v>43</v>
      </c>
    </row>
    <row r="176" spans="1:23">
      <c r="A176" t="s">
        <v>161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0.1</v>
      </c>
      <c r="N176">
        <v>0.4</v>
      </c>
      <c r="O176">
        <v>0.5</v>
      </c>
      <c r="P176">
        <v>0.8</v>
      </c>
      <c r="Q176">
        <v>1.3</v>
      </c>
      <c r="R176">
        <v>8.1</v>
      </c>
      <c r="S176">
        <v>8.6999999999999993</v>
      </c>
      <c r="T176">
        <v>10.199999999999999</v>
      </c>
    </row>
    <row r="177" spans="1:23">
      <c r="A177" t="s">
        <v>162</v>
      </c>
      <c r="G177">
        <v>0.1</v>
      </c>
      <c r="H177">
        <v>0.2</v>
      </c>
      <c r="I177">
        <v>1</v>
      </c>
      <c r="J177">
        <v>1.7</v>
      </c>
      <c r="K177">
        <v>1.9</v>
      </c>
      <c r="L177">
        <v>2.5</v>
      </c>
      <c r="M177">
        <v>3.1</v>
      </c>
      <c r="N177">
        <v>4.2</v>
      </c>
      <c r="O177">
        <v>4.7</v>
      </c>
      <c r="P177">
        <v>6.1</v>
      </c>
      <c r="Q177">
        <v>6.4</v>
      </c>
      <c r="R177">
        <v>9.5</v>
      </c>
      <c r="S177">
        <v>14.1</v>
      </c>
      <c r="T177">
        <v>21.1</v>
      </c>
      <c r="U177">
        <v>31.4</v>
      </c>
      <c r="V177">
        <v>31.6</v>
      </c>
      <c r="W177">
        <v>32</v>
      </c>
    </row>
    <row r="178" spans="1:23">
      <c r="A178" t="s">
        <v>163</v>
      </c>
      <c r="G178">
        <v>0</v>
      </c>
      <c r="H178">
        <v>0.1</v>
      </c>
      <c r="I178">
        <v>0.1</v>
      </c>
      <c r="J178">
        <v>0.1</v>
      </c>
      <c r="K178">
        <v>0.5</v>
      </c>
      <c r="L178">
        <v>1</v>
      </c>
      <c r="M178">
        <v>1.4</v>
      </c>
      <c r="N178">
        <v>1.9</v>
      </c>
      <c r="O178">
        <v>2.6</v>
      </c>
      <c r="P178">
        <v>3.5</v>
      </c>
      <c r="Q178">
        <v>4</v>
      </c>
      <c r="R178">
        <v>4.0999999999999996</v>
      </c>
      <c r="S178">
        <v>4.5999999999999996</v>
      </c>
      <c r="T178">
        <v>7.6</v>
      </c>
      <c r="U178">
        <v>10</v>
      </c>
      <c r="V178">
        <v>12.4</v>
      </c>
      <c r="W178">
        <v>20.399999999999999</v>
      </c>
    </row>
    <row r="179" spans="1:23">
      <c r="A179" t="s">
        <v>164</v>
      </c>
      <c r="B179">
        <v>0.6</v>
      </c>
      <c r="C179">
        <v>1.2</v>
      </c>
      <c r="D179">
        <v>1.5</v>
      </c>
      <c r="E179">
        <v>1.7</v>
      </c>
      <c r="F179">
        <v>3.4</v>
      </c>
      <c r="G179">
        <v>5.0999999999999996</v>
      </c>
      <c r="H179">
        <v>9.1</v>
      </c>
      <c r="I179">
        <v>23.7</v>
      </c>
      <c r="J179">
        <v>33.5</v>
      </c>
      <c r="K179">
        <v>41.4</v>
      </c>
      <c r="L179">
        <v>45.6</v>
      </c>
      <c r="M179">
        <v>51.7</v>
      </c>
      <c r="N179">
        <v>70.400000000000006</v>
      </c>
      <c r="O179">
        <v>78.900000000000006</v>
      </c>
      <c r="P179">
        <v>83.7</v>
      </c>
      <c r="Q179">
        <v>84.8</v>
      </c>
      <c r="R179">
        <v>87.9</v>
      </c>
      <c r="S179">
        <v>82.1</v>
      </c>
      <c r="T179">
        <v>90.2</v>
      </c>
      <c r="U179">
        <v>91.1</v>
      </c>
      <c r="V179">
        <v>90</v>
      </c>
      <c r="W179">
        <v>90.9</v>
      </c>
    </row>
    <row r="180" spans="1:23">
      <c r="A180" t="s">
        <v>165</v>
      </c>
      <c r="B180">
        <v>0.6</v>
      </c>
      <c r="C180">
        <v>1.2</v>
      </c>
      <c r="D180">
        <v>1.7</v>
      </c>
      <c r="E180">
        <v>2.2000000000000002</v>
      </c>
      <c r="F180">
        <v>2.7</v>
      </c>
      <c r="G180">
        <v>3.5</v>
      </c>
      <c r="H180">
        <v>4.5</v>
      </c>
      <c r="I180">
        <v>15.1</v>
      </c>
      <c r="J180">
        <v>24.8</v>
      </c>
      <c r="K180">
        <v>34</v>
      </c>
      <c r="L180">
        <v>47</v>
      </c>
      <c r="M180">
        <v>54.9</v>
      </c>
      <c r="N180">
        <v>61.1</v>
      </c>
      <c r="O180">
        <v>64.8</v>
      </c>
      <c r="P180">
        <v>67.5</v>
      </c>
      <c r="Q180">
        <v>69.900000000000006</v>
      </c>
      <c r="R180">
        <v>75.5</v>
      </c>
      <c r="S180">
        <v>76.900000000000006</v>
      </c>
      <c r="T180">
        <v>78.400000000000006</v>
      </c>
      <c r="U180">
        <v>80</v>
      </c>
      <c r="V180">
        <v>82.2</v>
      </c>
      <c r="W180">
        <v>83</v>
      </c>
    </row>
    <row r="181" spans="1:23">
      <c r="A181" t="s">
        <v>166</v>
      </c>
      <c r="G181">
        <v>0</v>
      </c>
      <c r="H181">
        <v>0</v>
      </c>
      <c r="I181">
        <v>0</v>
      </c>
      <c r="J181">
        <v>0.1</v>
      </c>
      <c r="K181">
        <v>0.1</v>
      </c>
      <c r="L181">
        <v>0.2</v>
      </c>
      <c r="M181">
        <v>0.4</v>
      </c>
      <c r="N181">
        <v>2.1</v>
      </c>
      <c r="O181">
        <v>3.4</v>
      </c>
      <c r="P181">
        <v>4.3</v>
      </c>
      <c r="Q181">
        <v>5.6</v>
      </c>
      <c r="R181">
        <v>7.9</v>
      </c>
      <c r="S181">
        <v>0</v>
      </c>
      <c r="T181">
        <v>14</v>
      </c>
      <c r="U181">
        <v>17.3</v>
      </c>
      <c r="V181">
        <v>20.7</v>
      </c>
      <c r="W181">
        <v>22.4</v>
      </c>
    </row>
    <row r="182" spans="1:23">
      <c r="A182" t="s">
        <v>167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0.1</v>
      </c>
      <c r="N182">
        <v>0.1</v>
      </c>
      <c r="O182">
        <v>0.1</v>
      </c>
      <c r="P182">
        <v>0.1</v>
      </c>
      <c r="Q182">
        <v>0.3</v>
      </c>
      <c r="R182">
        <v>3.8</v>
      </c>
      <c r="S182">
        <v>7.2</v>
      </c>
      <c r="T182">
        <v>8.8000000000000007</v>
      </c>
      <c r="U182">
        <v>10.1</v>
      </c>
      <c r="V182">
        <v>11.6</v>
      </c>
      <c r="W182">
        <v>13</v>
      </c>
    </row>
    <row r="183" spans="1:23">
      <c r="A183" t="s">
        <v>168</v>
      </c>
      <c r="G183">
        <v>0</v>
      </c>
      <c r="H183">
        <v>0</v>
      </c>
      <c r="I183">
        <v>0</v>
      </c>
      <c r="J183">
        <v>0</v>
      </c>
      <c r="K183">
        <v>0.1</v>
      </c>
      <c r="L183">
        <v>0.1</v>
      </c>
      <c r="M183">
        <v>0.2</v>
      </c>
      <c r="N183">
        <v>0.2</v>
      </c>
      <c r="O183">
        <v>0.7</v>
      </c>
      <c r="P183">
        <v>0.9</v>
      </c>
      <c r="Q183">
        <v>4.3</v>
      </c>
      <c r="R183">
        <v>5.8</v>
      </c>
      <c r="S183">
        <v>7.2</v>
      </c>
      <c r="T183">
        <v>9</v>
      </c>
      <c r="U183">
        <v>10</v>
      </c>
      <c r="V183">
        <v>11</v>
      </c>
      <c r="W183">
        <v>12</v>
      </c>
    </row>
    <row r="184" spans="1:23">
      <c r="A184" t="s">
        <v>169</v>
      </c>
      <c r="G184">
        <v>0.1</v>
      </c>
      <c r="H184">
        <v>0.1</v>
      </c>
      <c r="I184">
        <v>0.4</v>
      </c>
      <c r="J184">
        <v>1.1000000000000001</v>
      </c>
      <c r="K184">
        <v>2.4</v>
      </c>
      <c r="L184">
        <v>3.7</v>
      </c>
      <c r="M184">
        <v>5.6</v>
      </c>
      <c r="N184">
        <v>7.5</v>
      </c>
      <c r="O184">
        <v>9.3000000000000007</v>
      </c>
      <c r="P184">
        <v>10.7</v>
      </c>
      <c r="Q184">
        <v>15</v>
      </c>
      <c r="R184">
        <v>17.2</v>
      </c>
      <c r="S184">
        <v>20</v>
      </c>
      <c r="T184">
        <v>18.2</v>
      </c>
      <c r="U184">
        <v>20.100000000000001</v>
      </c>
      <c r="V184">
        <v>22.4</v>
      </c>
      <c r="W184">
        <v>23.7</v>
      </c>
    </row>
    <row r="185" spans="1:23">
      <c r="A185" t="s">
        <v>170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0.1</v>
      </c>
      <c r="R185">
        <v>0.1</v>
      </c>
      <c r="S185">
        <v>0.1</v>
      </c>
      <c r="T185">
        <v>0.2</v>
      </c>
      <c r="U185">
        <v>0.2</v>
      </c>
      <c r="V185">
        <v>0.2</v>
      </c>
      <c r="W185">
        <v>0.9</v>
      </c>
    </row>
    <row r="186" spans="1:23">
      <c r="A186" t="s">
        <v>171</v>
      </c>
      <c r="G186">
        <v>0</v>
      </c>
      <c r="H186">
        <v>0</v>
      </c>
      <c r="I186">
        <v>0.2</v>
      </c>
      <c r="J186">
        <v>0.3</v>
      </c>
      <c r="K186">
        <v>0.6</v>
      </c>
      <c r="L186">
        <v>0.8</v>
      </c>
      <c r="M186">
        <v>0.9</v>
      </c>
      <c r="N186">
        <v>1</v>
      </c>
      <c r="O186">
        <v>1.2</v>
      </c>
      <c r="P186">
        <v>1.5</v>
      </c>
      <c r="Q186">
        <v>1.8</v>
      </c>
      <c r="R186">
        <v>2</v>
      </c>
      <c r="S186">
        <v>2.2000000000000002</v>
      </c>
      <c r="T186">
        <v>2.4</v>
      </c>
      <c r="U186">
        <v>2.6</v>
      </c>
      <c r="V186">
        <v>3</v>
      </c>
      <c r="W186">
        <v>3.5</v>
      </c>
    </row>
    <row r="187" spans="1:23">
      <c r="A187" t="s">
        <v>172</v>
      </c>
      <c r="G187">
        <v>0.1</v>
      </c>
      <c r="H187">
        <v>0.2</v>
      </c>
      <c r="I187">
        <v>0.5</v>
      </c>
      <c r="J187">
        <v>0.8</v>
      </c>
      <c r="K187">
        <v>1</v>
      </c>
      <c r="L187">
        <v>2.4</v>
      </c>
      <c r="M187">
        <v>2.8</v>
      </c>
      <c r="N187">
        <v>2.9</v>
      </c>
      <c r="O187">
        <v>3</v>
      </c>
      <c r="P187">
        <v>4</v>
      </c>
      <c r="Q187">
        <v>4.9000000000000004</v>
      </c>
      <c r="R187">
        <v>5.9</v>
      </c>
      <c r="S187">
        <v>7.2</v>
      </c>
      <c r="T187">
        <v>8.1</v>
      </c>
      <c r="U187">
        <v>10</v>
      </c>
      <c r="V187">
        <v>16</v>
      </c>
      <c r="W187">
        <v>25</v>
      </c>
    </row>
    <row r="188" spans="1:23">
      <c r="A188" t="s">
        <v>173</v>
      </c>
      <c r="G188">
        <v>0.2</v>
      </c>
      <c r="H188">
        <v>0.4</v>
      </c>
      <c r="I188">
        <v>1.2</v>
      </c>
      <c r="J188">
        <v>2.7</v>
      </c>
      <c r="K188">
        <v>5.8</v>
      </c>
      <c r="L188">
        <v>7.7</v>
      </c>
      <c r="M188">
        <v>15.4</v>
      </c>
      <c r="N188">
        <v>22</v>
      </c>
      <c r="O188">
        <v>26</v>
      </c>
      <c r="P188">
        <v>27</v>
      </c>
      <c r="Q188">
        <v>29</v>
      </c>
      <c r="R188">
        <v>30</v>
      </c>
      <c r="S188">
        <v>32.299999999999997</v>
      </c>
      <c r="T188">
        <v>34.799999999999997</v>
      </c>
      <c r="U188">
        <v>44.3</v>
      </c>
      <c r="V188">
        <v>48.5</v>
      </c>
      <c r="W188">
        <v>55.2</v>
      </c>
    </row>
    <row r="189" spans="1:23">
      <c r="A189" t="s">
        <v>174</v>
      </c>
      <c r="G189">
        <v>0</v>
      </c>
      <c r="H189">
        <v>0</v>
      </c>
      <c r="I189">
        <v>0</v>
      </c>
      <c r="J189">
        <v>0.1</v>
      </c>
      <c r="K189">
        <v>1.6</v>
      </c>
      <c r="L189">
        <v>2.7</v>
      </c>
      <c r="M189">
        <v>4.2</v>
      </c>
      <c r="N189">
        <v>5.2</v>
      </c>
      <c r="O189">
        <v>6.4</v>
      </c>
      <c r="P189">
        <v>8.4</v>
      </c>
      <c r="Q189">
        <v>9.5</v>
      </c>
      <c r="R189">
        <v>12.8</v>
      </c>
      <c r="S189">
        <v>16.899999999999999</v>
      </c>
      <c r="T189">
        <v>27.3</v>
      </c>
      <c r="U189">
        <v>33.799999999999997</v>
      </c>
      <c r="V189">
        <v>36.6</v>
      </c>
      <c r="W189">
        <v>38.799999999999997</v>
      </c>
    </row>
    <row r="190" spans="1:23">
      <c r="A190" t="s">
        <v>175</v>
      </c>
      <c r="G190">
        <v>0.1</v>
      </c>
      <c r="H190">
        <v>0.2</v>
      </c>
      <c r="I190">
        <v>0.5</v>
      </c>
      <c r="J190">
        <v>0.7</v>
      </c>
      <c r="K190">
        <v>2.2999999999999998</v>
      </c>
      <c r="L190">
        <v>3.8</v>
      </c>
      <c r="M190">
        <v>5.2</v>
      </c>
      <c r="N190">
        <v>11.4</v>
      </c>
      <c r="O190">
        <v>12.3</v>
      </c>
      <c r="P190">
        <v>14.6</v>
      </c>
      <c r="Q190">
        <v>15.5</v>
      </c>
      <c r="R190">
        <v>18.2</v>
      </c>
      <c r="S190">
        <v>28.6</v>
      </c>
      <c r="T190">
        <v>34.4</v>
      </c>
      <c r="U190">
        <v>36.4</v>
      </c>
      <c r="V190">
        <v>39.799999999999997</v>
      </c>
      <c r="W190">
        <v>42.1</v>
      </c>
    </row>
    <row r="191" spans="1:23">
      <c r="A191" t="s">
        <v>176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0.1</v>
      </c>
      <c r="M191">
        <v>0.2</v>
      </c>
      <c r="N191">
        <v>0.3</v>
      </c>
      <c r="O191">
        <v>0.4</v>
      </c>
      <c r="P191">
        <v>0.8</v>
      </c>
      <c r="Q191">
        <v>1</v>
      </c>
      <c r="R191">
        <v>1.3</v>
      </c>
      <c r="S191">
        <v>1.4</v>
      </c>
      <c r="T191">
        <v>1.8</v>
      </c>
      <c r="U191">
        <v>2</v>
      </c>
      <c r="V191">
        <v>3</v>
      </c>
      <c r="W191">
        <v>5</v>
      </c>
    </row>
    <row r="192" spans="1:23">
      <c r="A192" t="s">
        <v>177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5.2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10</v>
      </c>
      <c r="T192">
        <v>15</v>
      </c>
      <c r="U192">
        <v>20</v>
      </c>
      <c r="V192">
        <v>25</v>
      </c>
      <c r="W192">
        <v>30</v>
      </c>
    </row>
    <row r="193" spans="1:23">
      <c r="A193" t="s">
        <v>178</v>
      </c>
      <c r="G193">
        <v>0</v>
      </c>
      <c r="H193">
        <v>0</v>
      </c>
      <c r="I193">
        <v>0</v>
      </c>
      <c r="J193">
        <v>0.1</v>
      </c>
      <c r="K193">
        <v>0.1</v>
      </c>
      <c r="L193">
        <v>0.2</v>
      </c>
      <c r="M193">
        <v>0.2</v>
      </c>
      <c r="N193">
        <v>0.4</v>
      </c>
      <c r="O193">
        <v>0.5</v>
      </c>
      <c r="P193">
        <v>0.7</v>
      </c>
      <c r="Q193">
        <v>1.7</v>
      </c>
      <c r="R193">
        <v>2.5</v>
      </c>
      <c r="S193">
        <v>3.7</v>
      </c>
      <c r="T193">
        <v>7.9</v>
      </c>
      <c r="U193">
        <v>9.8000000000000007</v>
      </c>
      <c r="V193">
        <v>12.5</v>
      </c>
      <c r="W193">
        <v>13</v>
      </c>
    </row>
    <row r="194" spans="1:23">
      <c r="A194" t="s">
        <v>179</v>
      </c>
      <c r="G194">
        <v>0</v>
      </c>
      <c r="H194">
        <v>0.1</v>
      </c>
      <c r="I194">
        <v>0.2</v>
      </c>
      <c r="J194">
        <v>0.3</v>
      </c>
      <c r="K194">
        <v>0.4</v>
      </c>
      <c r="L194">
        <v>0.7</v>
      </c>
      <c r="M194">
        <v>1.2</v>
      </c>
      <c r="N194">
        <v>1.9</v>
      </c>
      <c r="O194">
        <v>3.1</v>
      </c>
      <c r="P194">
        <v>3.5</v>
      </c>
      <c r="Q194">
        <v>3.7</v>
      </c>
      <c r="R194">
        <v>4.5</v>
      </c>
      <c r="S194">
        <v>6.5</v>
      </c>
      <c r="T194">
        <v>10.9</v>
      </c>
      <c r="U194">
        <v>17.8</v>
      </c>
      <c r="V194">
        <v>23.1</v>
      </c>
      <c r="W194">
        <v>30.3</v>
      </c>
    </row>
    <row r="195" spans="1:23">
      <c r="A195" t="s">
        <v>180</v>
      </c>
      <c r="G195">
        <v>0.1</v>
      </c>
      <c r="H195">
        <v>0.4</v>
      </c>
      <c r="I195">
        <v>3.3</v>
      </c>
      <c r="J195">
        <v>6.9</v>
      </c>
      <c r="K195">
        <v>14.9</v>
      </c>
      <c r="L195">
        <v>23.6</v>
      </c>
      <c r="M195">
        <v>26.3</v>
      </c>
      <c r="N195">
        <v>28.3</v>
      </c>
      <c r="O195">
        <v>29.5</v>
      </c>
      <c r="P195">
        <v>30.1</v>
      </c>
      <c r="Q195">
        <v>40</v>
      </c>
      <c r="R195">
        <v>52</v>
      </c>
      <c r="S195">
        <v>61</v>
      </c>
      <c r="T195">
        <v>63</v>
      </c>
      <c r="U195">
        <v>64</v>
      </c>
      <c r="V195">
        <v>68</v>
      </c>
      <c r="W195">
        <v>70</v>
      </c>
    </row>
    <row r="196" spans="1:23">
      <c r="A196" t="s">
        <v>181</v>
      </c>
      <c r="B196">
        <v>0.1</v>
      </c>
      <c r="C196">
        <v>0.2</v>
      </c>
      <c r="D196">
        <v>0.3</v>
      </c>
      <c r="E196">
        <v>0.5</v>
      </c>
      <c r="F196">
        <v>1</v>
      </c>
      <c r="G196">
        <v>1.9</v>
      </c>
      <c r="H196">
        <v>4.0999999999999996</v>
      </c>
      <c r="I196">
        <v>7.4</v>
      </c>
      <c r="J196">
        <v>13.7</v>
      </c>
      <c r="K196">
        <v>21.3</v>
      </c>
      <c r="L196">
        <v>26.8</v>
      </c>
      <c r="M196">
        <v>33.5</v>
      </c>
      <c r="N196">
        <v>56.5</v>
      </c>
      <c r="O196">
        <v>64.900000000000006</v>
      </c>
      <c r="P196">
        <v>65.599999999999994</v>
      </c>
      <c r="Q196">
        <v>70</v>
      </c>
      <c r="R196">
        <v>68.8</v>
      </c>
      <c r="S196">
        <v>75</v>
      </c>
      <c r="T196">
        <v>78.2</v>
      </c>
      <c r="U196">
        <v>77.8</v>
      </c>
      <c r="V196">
        <v>77.8</v>
      </c>
      <c r="W196">
        <v>81.7</v>
      </c>
    </row>
    <row r="197" spans="1:23">
      <c r="A197" t="s">
        <v>182</v>
      </c>
      <c r="B197">
        <v>0.8</v>
      </c>
      <c r="C197">
        <v>1.2</v>
      </c>
      <c r="D197">
        <v>1.7</v>
      </c>
      <c r="E197">
        <v>2.2999999999999998</v>
      </c>
      <c r="F197">
        <v>4.9000000000000004</v>
      </c>
      <c r="G197">
        <v>9.1999999999999993</v>
      </c>
      <c r="H197">
        <v>16.399999999999999</v>
      </c>
      <c r="I197">
        <v>21.6</v>
      </c>
      <c r="J197">
        <v>30.1</v>
      </c>
      <c r="K197">
        <v>35.9</v>
      </c>
      <c r="L197">
        <v>43.1</v>
      </c>
      <c r="M197">
        <v>49.2</v>
      </c>
      <c r="N197">
        <v>59</v>
      </c>
      <c r="O197">
        <v>61.9</v>
      </c>
      <c r="P197">
        <v>65</v>
      </c>
      <c r="Q197">
        <v>68.3</v>
      </c>
      <c r="R197">
        <v>69.2</v>
      </c>
      <c r="S197">
        <v>75.3</v>
      </c>
      <c r="T197">
        <v>74.2</v>
      </c>
      <c r="U197">
        <v>71.2</v>
      </c>
      <c r="V197">
        <v>74.2</v>
      </c>
      <c r="W197">
        <v>78.2</v>
      </c>
    </row>
    <row r="198" spans="1:23">
      <c r="A198" t="s">
        <v>183</v>
      </c>
      <c r="F198">
        <v>0.1</v>
      </c>
      <c r="G198">
        <v>0.3</v>
      </c>
      <c r="H198">
        <v>1.9</v>
      </c>
      <c r="I198">
        <v>3.4</v>
      </c>
      <c r="J198">
        <v>7</v>
      </c>
      <c r="K198">
        <v>10</v>
      </c>
      <c r="L198">
        <v>10.6</v>
      </c>
      <c r="M198">
        <v>11.2</v>
      </c>
      <c r="N198">
        <v>11.5</v>
      </c>
      <c r="O198">
        <v>16</v>
      </c>
      <c r="P198">
        <v>17.2</v>
      </c>
      <c r="Q198">
        <v>20.2</v>
      </c>
      <c r="R198">
        <v>29.5</v>
      </c>
      <c r="S198">
        <v>34.1</v>
      </c>
      <c r="T198">
        <v>39.4</v>
      </c>
      <c r="U198">
        <v>42</v>
      </c>
      <c r="V198">
        <v>46.6</v>
      </c>
      <c r="W198">
        <v>51.6</v>
      </c>
    </row>
    <row r="199" spans="1:23">
      <c r="A199" t="s">
        <v>184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0.5</v>
      </c>
      <c r="M199">
        <v>0.6</v>
      </c>
      <c r="N199">
        <v>1.1000000000000001</v>
      </c>
      <c r="O199">
        <v>1.9</v>
      </c>
      <c r="P199">
        <v>2.6</v>
      </c>
      <c r="Q199">
        <v>3.3</v>
      </c>
      <c r="R199">
        <v>6.3</v>
      </c>
      <c r="S199">
        <v>7.4</v>
      </c>
      <c r="T199">
        <v>8.9</v>
      </c>
      <c r="U199">
        <v>16.7</v>
      </c>
      <c r="V199">
        <v>19.2</v>
      </c>
      <c r="W199">
        <v>28.6</v>
      </c>
    </row>
    <row r="200" spans="1:23">
      <c r="A200" t="s">
        <v>185</v>
      </c>
      <c r="F200">
        <v>0</v>
      </c>
      <c r="G200">
        <v>0</v>
      </c>
      <c r="H200">
        <v>0.1</v>
      </c>
      <c r="I200">
        <v>0.1</v>
      </c>
      <c r="J200">
        <v>0.3</v>
      </c>
      <c r="K200">
        <v>0.5</v>
      </c>
      <c r="L200">
        <v>2.1</v>
      </c>
      <c r="M200">
        <v>2.8</v>
      </c>
      <c r="N200">
        <v>3.5</v>
      </c>
      <c r="O200">
        <v>3.9</v>
      </c>
      <c r="P200">
        <v>4.7</v>
      </c>
      <c r="Q200">
        <v>5.0999999999999996</v>
      </c>
      <c r="R200">
        <v>5.9</v>
      </c>
      <c r="S200">
        <v>6.8</v>
      </c>
      <c r="T200">
        <v>7.3</v>
      </c>
      <c r="U200">
        <v>7.5</v>
      </c>
      <c r="V200">
        <v>8</v>
      </c>
    </row>
    <row r="201" spans="1:23">
      <c r="A201" t="s">
        <v>186</v>
      </c>
      <c r="F201">
        <v>0.1</v>
      </c>
      <c r="G201">
        <v>0.1</v>
      </c>
      <c r="H201">
        <v>0.2</v>
      </c>
      <c r="I201">
        <v>0.4</v>
      </c>
      <c r="J201">
        <v>1.4</v>
      </c>
      <c r="K201">
        <v>2.8</v>
      </c>
      <c r="L201">
        <v>3.4</v>
      </c>
      <c r="M201">
        <v>4.5999999999999996</v>
      </c>
      <c r="N201">
        <v>4.9000000000000004</v>
      </c>
      <c r="O201">
        <v>7.5</v>
      </c>
      <c r="P201">
        <v>8.4</v>
      </c>
      <c r="Q201">
        <v>12.6</v>
      </c>
      <c r="R201">
        <v>15.3</v>
      </c>
      <c r="S201">
        <v>20.9</v>
      </c>
      <c r="T201">
        <v>26</v>
      </c>
      <c r="U201">
        <v>32.9</v>
      </c>
      <c r="V201">
        <v>37.6</v>
      </c>
      <c r="W201">
        <v>40.4</v>
      </c>
    </row>
    <row r="202" spans="1:23">
      <c r="A202" t="s">
        <v>187</v>
      </c>
      <c r="K202">
        <v>0.1</v>
      </c>
      <c r="L202">
        <v>0.3</v>
      </c>
      <c r="M202">
        <v>1.3</v>
      </c>
      <c r="N202">
        <v>1.9</v>
      </c>
      <c r="O202">
        <v>3.8</v>
      </c>
      <c r="P202">
        <v>7.7</v>
      </c>
      <c r="Q202">
        <v>12.9</v>
      </c>
      <c r="R202">
        <v>17.399999999999999</v>
      </c>
      <c r="S202">
        <v>20.9</v>
      </c>
      <c r="T202">
        <v>24.2</v>
      </c>
      <c r="U202">
        <v>26.8</v>
      </c>
      <c r="V202">
        <v>31</v>
      </c>
      <c r="W202">
        <v>35.5</v>
      </c>
    </row>
    <row r="203" spans="1:23">
      <c r="A203" t="s">
        <v>469</v>
      </c>
      <c r="F203">
        <v>0.9</v>
      </c>
      <c r="G203">
        <v>2.8</v>
      </c>
      <c r="H203">
        <v>4.5999999999999996</v>
      </c>
      <c r="I203">
        <v>6.9</v>
      </c>
      <c r="J203">
        <v>9.1999999999999993</v>
      </c>
      <c r="K203">
        <v>11</v>
      </c>
      <c r="L203">
        <v>13.8</v>
      </c>
      <c r="M203">
        <v>18.399999999999999</v>
      </c>
      <c r="N203">
        <v>27.5</v>
      </c>
      <c r="O203">
        <v>27.4</v>
      </c>
      <c r="P203">
        <v>27.4</v>
      </c>
      <c r="Q203">
        <v>27.3</v>
      </c>
      <c r="R203">
        <v>27.2</v>
      </c>
      <c r="S203">
        <v>27.2</v>
      </c>
      <c r="T203">
        <v>27.2</v>
      </c>
      <c r="U203">
        <v>27.2</v>
      </c>
    </row>
    <row r="204" spans="1:23">
      <c r="A204" t="s">
        <v>188</v>
      </c>
      <c r="J204">
        <v>0</v>
      </c>
      <c r="K204">
        <v>0</v>
      </c>
      <c r="L204">
        <v>1.2</v>
      </c>
      <c r="M204">
        <v>1.9</v>
      </c>
      <c r="N204">
        <v>3.2</v>
      </c>
      <c r="O204">
        <v>4.2</v>
      </c>
      <c r="P204">
        <v>4.4000000000000004</v>
      </c>
      <c r="Q204">
        <v>15.9</v>
      </c>
      <c r="R204">
        <v>18.100000000000001</v>
      </c>
      <c r="S204">
        <v>20.6</v>
      </c>
      <c r="T204">
        <v>23.7</v>
      </c>
      <c r="U204">
        <v>32.299999999999997</v>
      </c>
      <c r="V204">
        <v>43.4</v>
      </c>
      <c r="W204">
        <v>56.8</v>
      </c>
    </row>
    <row r="205" spans="1:23">
      <c r="A205" t="s">
        <v>470</v>
      </c>
      <c r="J205">
        <v>0</v>
      </c>
      <c r="K205">
        <v>0.1</v>
      </c>
      <c r="L205">
        <v>0.1</v>
      </c>
      <c r="M205">
        <v>0.1</v>
      </c>
      <c r="N205">
        <v>0.5</v>
      </c>
      <c r="O205">
        <v>0.6</v>
      </c>
      <c r="P205">
        <v>0.9</v>
      </c>
      <c r="Q205">
        <v>1</v>
      </c>
      <c r="R205">
        <v>1.2</v>
      </c>
      <c r="S205">
        <v>5</v>
      </c>
      <c r="T205">
        <v>6.9</v>
      </c>
      <c r="U205">
        <v>10</v>
      </c>
      <c r="V205">
        <v>12.4</v>
      </c>
      <c r="W205">
        <v>14.9</v>
      </c>
    </row>
    <row r="206" spans="1:23">
      <c r="A206" t="s">
        <v>189</v>
      </c>
      <c r="J206">
        <v>0</v>
      </c>
      <c r="K206">
        <v>0.1</v>
      </c>
      <c r="L206">
        <v>0.2</v>
      </c>
      <c r="M206">
        <v>0.2</v>
      </c>
      <c r="N206">
        <v>0.5</v>
      </c>
      <c r="O206">
        <v>1</v>
      </c>
      <c r="P206">
        <v>2</v>
      </c>
      <c r="Q206">
        <v>2.9</v>
      </c>
      <c r="R206">
        <v>4.2</v>
      </c>
      <c r="S206">
        <v>4.9000000000000004</v>
      </c>
      <c r="T206">
        <v>5.6</v>
      </c>
      <c r="U206">
        <v>6.3</v>
      </c>
      <c r="V206">
        <v>10.1</v>
      </c>
      <c r="W206">
        <v>11.5</v>
      </c>
    </row>
    <row r="207" spans="1:23">
      <c r="A207" t="s">
        <v>190</v>
      </c>
      <c r="J207">
        <v>0.1</v>
      </c>
      <c r="K207">
        <v>0.2</v>
      </c>
      <c r="L207">
        <v>0.4</v>
      </c>
      <c r="M207">
        <v>0.8</v>
      </c>
      <c r="N207">
        <v>4</v>
      </c>
      <c r="O207">
        <v>6.4</v>
      </c>
      <c r="P207">
        <v>6.6</v>
      </c>
      <c r="Q207">
        <v>8</v>
      </c>
      <c r="R207">
        <v>9.8000000000000007</v>
      </c>
      <c r="S207">
        <v>10.9</v>
      </c>
      <c r="T207">
        <v>11.4</v>
      </c>
      <c r="U207">
        <v>11.4</v>
      </c>
      <c r="V207">
        <v>11.5</v>
      </c>
      <c r="W207">
        <v>15.7</v>
      </c>
    </row>
  </sheetData>
  <sortState ref="A6:W207">
    <sortCondition ref="A6:A207"/>
  </sortState>
  <mergeCells count="1">
    <mergeCell ref="A1:W1"/>
  </mergeCells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J18" sqref="J18"/>
    </sheetView>
  </sheetViews>
  <sheetFormatPr defaultRowHeight="12.75"/>
  <cols>
    <col min="1" max="1" width="16.7109375" customWidth="1"/>
    <col min="2" max="2" width="42.85546875" customWidth="1"/>
  </cols>
  <sheetData>
    <row r="1" spans="1:2">
      <c r="A1" s="7" t="s">
        <v>471</v>
      </c>
      <c r="B1" s="7" t="s">
        <v>483</v>
      </c>
    </row>
    <row r="2" spans="1:2">
      <c r="A2" t="s">
        <v>477</v>
      </c>
      <c r="B2" s="1">
        <v>81.8</v>
      </c>
    </row>
    <row r="3" spans="1:2">
      <c r="A3" t="s">
        <v>473</v>
      </c>
      <c r="B3" s="1">
        <v>513.1</v>
      </c>
    </row>
    <row r="4" spans="1:2">
      <c r="A4" t="s">
        <v>482</v>
      </c>
      <c r="B4" s="1">
        <v>50.3</v>
      </c>
    </row>
    <row r="5" spans="1:2">
      <c r="A5" t="s">
        <v>478</v>
      </c>
      <c r="B5" s="1">
        <v>67.400000000000006</v>
      </c>
    </row>
    <row r="6" spans="1:2">
      <c r="A6" t="s">
        <v>475</v>
      </c>
      <c r="B6" s="1">
        <v>121</v>
      </c>
    </row>
    <row r="7" spans="1:2">
      <c r="A7" t="s">
        <v>480</v>
      </c>
      <c r="B7" s="1">
        <v>55</v>
      </c>
    </row>
    <row r="8" spans="1:2">
      <c r="A8" t="s">
        <v>476</v>
      </c>
      <c r="B8" s="1">
        <v>101.2</v>
      </c>
    </row>
    <row r="9" spans="1:2">
      <c r="A9" t="s">
        <v>479</v>
      </c>
      <c r="B9" s="1">
        <v>61.5</v>
      </c>
    </row>
    <row r="10" spans="1:2">
      <c r="A10" t="s">
        <v>481</v>
      </c>
      <c r="B10" s="1">
        <v>52.7</v>
      </c>
    </row>
    <row r="11" spans="1:2">
      <c r="A11" t="s">
        <v>474</v>
      </c>
      <c r="B11" s="1">
        <v>245.2</v>
      </c>
    </row>
  </sheetData>
  <sortState ref="A2:B11">
    <sortCondition ref="A2"/>
  </sortState>
  <pageMargins left="0.7" right="0.7" top="0.75" bottom="0.75" header="0.3" footer="0.3"/>
  <pageSetup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workbookViewId="0">
      <selection activeCell="D17" sqref="D17"/>
    </sheetView>
  </sheetViews>
  <sheetFormatPr defaultRowHeight="12.75"/>
  <cols>
    <col min="1" max="1" width="31.42578125" customWidth="1"/>
    <col min="2" max="2" width="20.85546875" style="1" customWidth="1"/>
    <col min="3" max="3" width="23.7109375" customWidth="1"/>
    <col min="4" max="4" width="51.140625" customWidth="1"/>
  </cols>
  <sheetData>
    <row r="1" spans="1:4" ht="15">
      <c r="A1" s="54" t="s">
        <v>540</v>
      </c>
      <c r="B1" s="54"/>
      <c r="C1" s="54"/>
      <c r="D1" s="54"/>
    </row>
    <row r="2" spans="1:4">
      <c r="A2" s="7" t="s">
        <v>532</v>
      </c>
      <c r="B2" s="8" t="s">
        <v>553</v>
      </c>
      <c r="C2" s="7" t="s">
        <v>554</v>
      </c>
      <c r="D2" s="7" t="s">
        <v>559</v>
      </c>
    </row>
    <row r="3" spans="1:4">
      <c r="A3" t="s">
        <v>270</v>
      </c>
      <c r="B3" s="1">
        <v>1280</v>
      </c>
    </row>
    <row r="4" spans="1:4">
      <c r="A4" t="s">
        <v>283</v>
      </c>
      <c r="B4" s="1">
        <v>12800</v>
      </c>
    </row>
    <row r="5" spans="1:4">
      <c r="A5" t="s">
        <v>277</v>
      </c>
      <c r="B5" s="1">
        <v>5120</v>
      </c>
    </row>
    <row r="6" spans="1:4">
      <c r="A6" t="s">
        <v>249</v>
      </c>
      <c r="B6" s="1">
        <v>0.30517578125</v>
      </c>
    </row>
    <row r="7" spans="1:4">
      <c r="A7" t="s">
        <v>253</v>
      </c>
      <c r="B7" s="1">
        <v>2.5</v>
      </c>
    </row>
    <row r="8" spans="1:4">
      <c r="A8" t="s">
        <v>246</v>
      </c>
      <c r="B8" s="1">
        <v>9.765625E-2</v>
      </c>
    </row>
    <row r="9" spans="1:4">
      <c r="A9" t="s">
        <v>251</v>
      </c>
      <c r="B9" s="1">
        <v>1.25</v>
      </c>
    </row>
    <row r="10" spans="1:4">
      <c r="A10" t="s">
        <v>255</v>
      </c>
      <c r="B10" s="1">
        <v>12.5</v>
      </c>
    </row>
    <row r="11" spans="1:4">
      <c r="A11" t="s">
        <v>256</v>
      </c>
      <c r="B11" s="1">
        <v>12.5</v>
      </c>
    </row>
    <row r="12" spans="1:4">
      <c r="A12" t="s">
        <v>314</v>
      </c>
      <c r="B12" s="1">
        <v>50</v>
      </c>
    </row>
    <row r="13" spans="1:4">
      <c r="A13" t="s">
        <v>261</v>
      </c>
      <c r="B13" s="1">
        <v>125</v>
      </c>
    </row>
    <row r="14" spans="1:4">
      <c r="A14" t="s">
        <v>258</v>
      </c>
      <c r="B14" s="1">
        <v>100</v>
      </c>
    </row>
    <row r="15" spans="1:4">
      <c r="A15" t="s">
        <v>257</v>
      </c>
      <c r="B15" s="1">
        <v>25</v>
      </c>
    </row>
    <row r="16" spans="1:4">
      <c r="A16" t="s">
        <v>248</v>
      </c>
      <c r="B16" s="1">
        <v>0.244140625</v>
      </c>
    </row>
    <row r="17" spans="1:2">
      <c r="A17" t="s">
        <v>259</v>
      </c>
      <c r="B17" s="1">
        <v>125</v>
      </c>
    </row>
    <row r="18" spans="1:2">
      <c r="A18" t="s">
        <v>560</v>
      </c>
      <c r="B18" s="1">
        <v>500</v>
      </c>
    </row>
    <row r="19" spans="1:2">
      <c r="A19" t="s">
        <v>561</v>
      </c>
      <c r="B19" s="1">
        <v>6144</v>
      </c>
    </row>
    <row r="20" spans="1:2">
      <c r="A20" t="s">
        <v>562</v>
      </c>
      <c r="B20" s="1">
        <v>2048</v>
      </c>
    </row>
    <row r="21" spans="1:2">
      <c r="A21" t="s">
        <v>563</v>
      </c>
      <c r="B21" s="1">
        <v>3200</v>
      </c>
    </row>
    <row r="22" spans="1:2">
      <c r="A22" t="s">
        <v>564</v>
      </c>
      <c r="B22" s="1">
        <v>38400</v>
      </c>
    </row>
    <row r="23" spans="1:2">
      <c r="A23" t="s">
        <v>565</v>
      </c>
      <c r="B23" s="1">
        <v>12800</v>
      </c>
    </row>
    <row r="24" spans="1:2">
      <c r="A24" t="s">
        <v>566</v>
      </c>
      <c r="B24" s="1">
        <v>1024</v>
      </c>
    </row>
    <row r="25" spans="1:2">
      <c r="A25" t="s">
        <v>567</v>
      </c>
      <c r="B25" s="1">
        <v>12288</v>
      </c>
    </row>
    <row r="26" spans="1:2">
      <c r="A26" t="s">
        <v>568</v>
      </c>
      <c r="B26" s="1">
        <v>4096</v>
      </c>
    </row>
    <row r="27" spans="1:2">
      <c r="A27" t="s">
        <v>569</v>
      </c>
      <c r="B27" s="1">
        <v>250</v>
      </c>
    </row>
    <row r="28" spans="1:2">
      <c r="A28" t="s">
        <v>570</v>
      </c>
      <c r="B28" s="1">
        <v>3072</v>
      </c>
    </row>
    <row r="29" spans="1:2">
      <c r="A29" t="s">
        <v>571</v>
      </c>
      <c r="B29" s="1">
        <v>1024</v>
      </c>
    </row>
    <row r="30" spans="1:2">
      <c r="A30" t="s">
        <v>245</v>
      </c>
      <c r="B30" s="1">
        <v>2.8125000000000001E-2</v>
      </c>
    </row>
    <row r="31" spans="1:2">
      <c r="A31" t="s">
        <v>572</v>
      </c>
      <c r="B31" s="1">
        <v>12.5</v>
      </c>
    </row>
    <row r="32" spans="1:2">
      <c r="A32" t="s">
        <v>573</v>
      </c>
      <c r="B32" s="1">
        <v>21.875</v>
      </c>
    </row>
    <row r="33" spans="1:2">
      <c r="A33" t="s">
        <v>271</v>
      </c>
      <c r="B33" s="1">
        <v>1280</v>
      </c>
    </row>
    <row r="34" spans="1:2">
      <c r="A34" t="s">
        <v>263</v>
      </c>
      <c r="B34" s="1">
        <v>250</v>
      </c>
    </row>
    <row r="35" spans="1:2">
      <c r="A35" t="s">
        <v>247</v>
      </c>
      <c r="B35" s="1">
        <v>0.1220703125</v>
      </c>
    </row>
    <row r="36" spans="1:2">
      <c r="A36" t="s">
        <v>265</v>
      </c>
      <c r="B36" s="1">
        <v>450</v>
      </c>
    </row>
    <row r="37" spans="1:2">
      <c r="A37" t="s">
        <v>267</v>
      </c>
      <c r="B37" s="1">
        <v>1024</v>
      </c>
    </row>
    <row r="38" spans="1:2">
      <c r="A38" t="s">
        <v>264</v>
      </c>
      <c r="B38" s="1">
        <v>312.5</v>
      </c>
    </row>
    <row r="39" spans="1:2">
      <c r="A39" t="s">
        <v>268</v>
      </c>
      <c r="B39" s="1">
        <v>1280</v>
      </c>
    </row>
    <row r="40" spans="1:2">
      <c r="A40" t="s">
        <v>280</v>
      </c>
      <c r="B40" s="1">
        <v>10240</v>
      </c>
    </row>
    <row r="41" spans="1:2">
      <c r="A41" t="s">
        <v>266</v>
      </c>
      <c r="B41" s="1">
        <v>625</v>
      </c>
    </row>
    <row r="42" spans="1:2">
      <c r="A42" t="s">
        <v>269</v>
      </c>
      <c r="B42" s="1">
        <v>1280</v>
      </c>
    </row>
    <row r="43" spans="1:2">
      <c r="A43" t="s">
        <v>272</v>
      </c>
      <c r="B43" s="1">
        <v>2560</v>
      </c>
    </row>
    <row r="44" spans="1:2">
      <c r="A44" t="s">
        <v>276</v>
      </c>
      <c r="B44" s="1">
        <v>5120</v>
      </c>
    </row>
    <row r="45" spans="1:2">
      <c r="A45" t="s">
        <v>262</v>
      </c>
      <c r="B45" s="1">
        <v>235</v>
      </c>
    </row>
    <row r="46" spans="1:2">
      <c r="A46" t="s">
        <v>273</v>
      </c>
      <c r="B46" s="1">
        <v>2560</v>
      </c>
    </row>
    <row r="47" spans="1:2">
      <c r="A47" t="s">
        <v>252</v>
      </c>
      <c r="B47" s="1">
        <v>2</v>
      </c>
    </row>
    <row r="48" spans="1:2">
      <c r="A48" t="s">
        <v>250</v>
      </c>
      <c r="B48" s="1">
        <v>0.48828125</v>
      </c>
    </row>
    <row r="49" spans="1:2">
      <c r="A49" t="s">
        <v>254</v>
      </c>
      <c r="B49" s="1">
        <v>12.5</v>
      </c>
    </row>
    <row r="50" spans="1:2">
      <c r="A50" t="s">
        <v>260</v>
      </c>
      <c r="B50" s="1">
        <v>125</v>
      </c>
    </row>
  </sheetData>
  <sortState ref="A3:D50">
    <sortCondition ref="A3:A50"/>
  </sortState>
  <mergeCells count="1">
    <mergeCell ref="A1:D1"/>
  </mergeCells>
  <printOptions gridLines="1"/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workbookViewId="0">
      <selection activeCell="B3" sqref="B3"/>
    </sheetView>
  </sheetViews>
  <sheetFormatPr defaultRowHeight="12.75"/>
  <cols>
    <col min="1" max="1" width="42.5703125" customWidth="1"/>
    <col min="2" max="2" width="19.140625" style="14" customWidth="1"/>
    <col min="3" max="3" width="28.140625" customWidth="1"/>
    <col min="4" max="4" width="52.140625" customWidth="1"/>
  </cols>
  <sheetData>
    <row r="1" spans="1:4" ht="15">
      <c r="A1" s="54" t="s">
        <v>533</v>
      </c>
      <c r="B1" s="54"/>
      <c r="C1" s="54"/>
      <c r="D1" s="54"/>
    </row>
    <row r="2" spans="1:4">
      <c r="A2" s="7" t="s">
        <v>532</v>
      </c>
      <c r="B2" s="15" t="s">
        <v>555</v>
      </c>
      <c r="C2" s="15" t="s">
        <v>558</v>
      </c>
      <c r="D2" s="7" t="s">
        <v>559</v>
      </c>
    </row>
    <row r="3" spans="1:4">
      <c r="A3" t="s">
        <v>240</v>
      </c>
      <c r="B3" s="14">
        <v>10240</v>
      </c>
    </row>
    <row r="4" spans="1:4">
      <c r="A4" t="s">
        <v>239</v>
      </c>
      <c r="B4" s="14">
        <v>10191.871999999999</v>
      </c>
    </row>
    <row r="5" spans="1:4">
      <c r="A5" t="s">
        <v>535</v>
      </c>
      <c r="B5" s="14">
        <v>8</v>
      </c>
    </row>
    <row r="6" spans="1:4">
      <c r="A6" t="s">
        <v>192</v>
      </c>
      <c r="B6" s="14">
        <v>12</v>
      </c>
    </row>
    <row r="7" spans="1:4">
      <c r="A7" t="s">
        <v>193</v>
      </c>
      <c r="B7" s="14">
        <v>24</v>
      </c>
    </row>
    <row r="8" spans="1:4">
      <c r="A8" t="s">
        <v>537</v>
      </c>
      <c r="B8" s="14">
        <v>55.62</v>
      </c>
    </row>
    <row r="9" spans="1:4">
      <c r="A9" t="s">
        <v>538</v>
      </c>
      <c r="B9" s="14">
        <v>55.62</v>
      </c>
    </row>
    <row r="10" spans="1:4">
      <c r="A10" t="s">
        <v>539</v>
      </c>
      <c r="B10" s="14">
        <v>222.48</v>
      </c>
    </row>
    <row r="11" spans="1:4">
      <c r="A11" t="s">
        <v>216</v>
      </c>
      <c r="B11" s="14">
        <v>6.4000000000000001E-2</v>
      </c>
    </row>
    <row r="12" spans="1:4">
      <c r="A12" t="s">
        <v>218</v>
      </c>
      <c r="B12" s="14">
        <v>1.544</v>
      </c>
    </row>
    <row r="13" spans="1:4">
      <c r="A13" t="s">
        <v>224</v>
      </c>
      <c r="B13" s="14">
        <v>44.735999999999997</v>
      </c>
    </row>
    <row r="14" spans="1:4">
      <c r="A14" t="s">
        <v>219</v>
      </c>
      <c r="B14" s="14">
        <v>2.048</v>
      </c>
    </row>
    <row r="15" spans="1:4">
      <c r="A15" t="s">
        <v>222</v>
      </c>
      <c r="B15" s="14">
        <v>8.4480000000000004</v>
      </c>
    </row>
    <row r="16" spans="1:4">
      <c r="A16" t="s">
        <v>223</v>
      </c>
      <c r="B16" s="14">
        <v>34.368000000000002</v>
      </c>
    </row>
    <row r="17" spans="1:4">
      <c r="A17" t="s">
        <v>217</v>
      </c>
      <c r="B17" s="14">
        <v>1.536</v>
      </c>
    </row>
    <row r="18" spans="1:4">
      <c r="A18" t="s">
        <v>220</v>
      </c>
      <c r="B18" s="14">
        <v>2.3039999999999998</v>
      </c>
    </row>
    <row r="19" spans="1:4">
      <c r="A19" t="s">
        <v>534</v>
      </c>
      <c r="B19" s="14">
        <v>4</v>
      </c>
    </row>
    <row r="20" spans="1:4">
      <c r="A20" t="s">
        <v>232</v>
      </c>
      <c r="B20" s="14">
        <v>622.08000000000004</v>
      </c>
    </row>
    <row r="21" spans="1:4">
      <c r="A21" t="s">
        <v>243</v>
      </c>
      <c r="B21" s="14">
        <v>81537.024000000005</v>
      </c>
    </row>
    <row r="22" spans="1:4">
      <c r="A22" t="s">
        <v>233</v>
      </c>
      <c r="B22" s="14">
        <v>933.12</v>
      </c>
    </row>
    <row r="23" spans="1:4">
      <c r="A23" t="s">
        <v>238</v>
      </c>
      <c r="B23" s="14">
        <v>10191.871999999999</v>
      </c>
    </row>
    <row r="24" spans="1:4">
      <c r="A24" t="s">
        <v>234</v>
      </c>
      <c r="B24" s="14">
        <v>1273.856</v>
      </c>
    </row>
    <row r="25" spans="1:4">
      <c r="A25" t="s">
        <v>241</v>
      </c>
      <c r="B25" s="14">
        <v>13589.504000000001</v>
      </c>
    </row>
    <row r="26" spans="1:4">
      <c r="A26" t="s">
        <v>227</v>
      </c>
      <c r="B26" s="14">
        <v>155.52000000000001</v>
      </c>
    </row>
    <row r="27" spans="1:4">
      <c r="A27" t="s">
        <v>244</v>
      </c>
      <c r="B27" s="14">
        <v>163074.04800000001</v>
      </c>
    </row>
    <row r="28" spans="1:4">
      <c r="A28" t="s">
        <v>235</v>
      </c>
      <c r="B28" s="14">
        <v>1945.6</v>
      </c>
    </row>
    <row r="29" spans="1:4">
      <c r="A29" t="s">
        <v>236</v>
      </c>
      <c r="B29" s="14">
        <v>2547.712</v>
      </c>
    </row>
    <row r="30" spans="1:4">
      <c r="A30" t="s">
        <v>242</v>
      </c>
      <c r="B30" s="14">
        <v>40768.512000000002</v>
      </c>
      <c r="D30" s="13"/>
    </row>
    <row r="31" spans="1:4">
      <c r="A31" t="s">
        <v>231</v>
      </c>
      <c r="B31" s="14">
        <v>466.56</v>
      </c>
      <c r="D31" s="13"/>
    </row>
    <row r="32" spans="1:4">
      <c r="A32" t="s">
        <v>237</v>
      </c>
      <c r="B32" s="14">
        <v>5095.424</v>
      </c>
      <c r="D32" s="13"/>
    </row>
    <row r="33" spans="1:4">
      <c r="A33" t="s">
        <v>536</v>
      </c>
      <c r="B33" s="14">
        <v>41290</v>
      </c>
      <c r="D33" s="13"/>
    </row>
    <row r="34" spans="1:4">
      <c r="A34" t="s">
        <v>191</v>
      </c>
      <c r="B34" s="14">
        <v>2.3199999999999998</v>
      </c>
      <c r="D34" s="13"/>
    </row>
    <row r="35" spans="1:4">
      <c r="A35" t="s">
        <v>225</v>
      </c>
      <c r="B35" s="14">
        <v>51.84</v>
      </c>
      <c r="D35" s="13"/>
    </row>
    <row r="36" spans="1:4">
      <c r="A36" t="s">
        <v>221</v>
      </c>
      <c r="B36" s="14">
        <v>6.3120000000000003</v>
      </c>
      <c r="D36" s="13"/>
    </row>
    <row r="37" spans="1:4">
      <c r="A37" t="s">
        <v>229</v>
      </c>
      <c r="B37" s="14">
        <v>274.17599999999999</v>
      </c>
      <c r="D37" s="13"/>
    </row>
    <row r="38" spans="1:4">
      <c r="A38" t="s">
        <v>230</v>
      </c>
      <c r="B38" s="14">
        <v>400.35199999999998</v>
      </c>
      <c r="D38" s="13"/>
    </row>
    <row r="39" spans="1:4">
      <c r="A39" t="s">
        <v>226</v>
      </c>
      <c r="B39" s="14">
        <v>100</v>
      </c>
      <c r="D39" s="13"/>
    </row>
    <row r="40" spans="1:4">
      <c r="A40" t="s">
        <v>228</v>
      </c>
      <c r="B40" s="14">
        <v>250</v>
      </c>
      <c r="D40" s="13"/>
    </row>
  </sheetData>
  <sortState ref="A3:B40">
    <sortCondition ref="A3:A40"/>
  </sortState>
  <mergeCells count="1">
    <mergeCell ref="A1:D1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  <headerFooter>
    <oddHeader>&amp;Rglobālie tīkli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workbookViewId="0">
      <selection activeCell="C14" sqref="C14"/>
    </sheetView>
  </sheetViews>
  <sheetFormatPr defaultRowHeight="12.75"/>
  <cols>
    <col min="1" max="1" width="49.85546875" customWidth="1"/>
    <col min="2" max="2" width="18.5703125" customWidth="1"/>
    <col min="3" max="3" width="29.42578125" customWidth="1"/>
    <col min="4" max="4" width="52.28515625" customWidth="1"/>
  </cols>
  <sheetData>
    <row r="1" spans="1:4" ht="15">
      <c r="A1" s="54" t="s">
        <v>541</v>
      </c>
      <c r="B1" s="54"/>
      <c r="C1" s="54"/>
      <c r="D1" s="54"/>
    </row>
    <row r="2" spans="1:4">
      <c r="A2" s="7" t="s">
        <v>532</v>
      </c>
      <c r="B2" s="7" t="s">
        <v>555</v>
      </c>
      <c r="C2" s="7" t="s">
        <v>556</v>
      </c>
      <c r="D2" s="7" t="s">
        <v>557</v>
      </c>
    </row>
    <row r="3" spans="1:4">
      <c r="A3" t="s">
        <v>299</v>
      </c>
      <c r="B3" s="1">
        <v>0.244140625</v>
      </c>
    </row>
    <row r="4" spans="1:4">
      <c r="A4" t="s">
        <v>296</v>
      </c>
      <c r="B4" s="1">
        <v>1.953125E-2</v>
      </c>
    </row>
    <row r="5" spans="1:4">
      <c r="A5" t="s">
        <v>300</v>
      </c>
      <c r="B5" s="1">
        <v>1</v>
      </c>
    </row>
    <row r="6" spans="1:4">
      <c r="A6" t="s">
        <v>301</v>
      </c>
      <c r="B6" s="1">
        <v>3</v>
      </c>
    </row>
    <row r="7" spans="1:4">
      <c r="A7" t="s">
        <v>304</v>
      </c>
      <c r="B7" s="1">
        <v>24</v>
      </c>
    </row>
    <row r="8" spans="1:4">
      <c r="A8" t="s">
        <v>305</v>
      </c>
      <c r="B8" s="1">
        <v>24</v>
      </c>
    </row>
    <row r="9" spans="1:4">
      <c r="A9" t="s">
        <v>284</v>
      </c>
      <c r="B9" s="1">
        <v>2</v>
      </c>
    </row>
    <row r="10" spans="1:4">
      <c r="A10" t="s">
        <v>285</v>
      </c>
      <c r="B10" s="1">
        <v>2</v>
      </c>
    </row>
    <row r="11" spans="1:4">
      <c r="A11" t="s">
        <v>287</v>
      </c>
      <c r="B11" s="1">
        <v>54</v>
      </c>
    </row>
    <row r="12" spans="1:4">
      <c r="A12" t="s">
        <v>295</v>
      </c>
      <c r="B12" s="1">
        <v>7096.32</v>
      </c>
    </row>
    <row r="13" spans="1:4">
      <c r="A13" t="s">
        <v>288</v>
      </c>
      <c r="B13" s="1">
        <v>11</v>
      </c>
    </row>
    <row r="14" spans="1:4">
      <c r="A14" t="s">
        <v>289</v>
      </c>
      <c r="B14" s="1">
        <v>54</v>
      </c>
    </row>
    <row r="15" spans="1:4">
      <c r="A15" t="s">
        <v>292</v>
      </c>
      <c r="B15" s="1">
        <v>125</v>
      </c>
    </row>
    <row r="16" spans="1:4">
      <c r="A16" t="s">
        <v>293</v>
      </c>
      <c r="B16" s="1">
        <v>140</v>
      </c>
    </row>
    <row r="17" spans="1:2">
      <c r="A17" t="s">
        <v>291</v>
      </c>
      <c r="B17" s="1">
        <v>108</v>
      </c>
    </row>
    <row r="18" spans="1:2">
      <c r="A18" t="s">
        <v>294</v>
      </c>
      <c r="B18" s="1">
        <v>600</v>
      </c>
    </row>
    <row r="19" spans="1:2">
      <c r="A19" t="s">
        <v>290</v>
      </c>
      <c r="B19" s="1">
        <v>70</v>
      </c>
    </row>
    <row r="20" spans="1:2">
      <c r="A20" t="s">
        <v>297</v>
      </c>
      <c r="B20" s="1">
        <v>7.03125E-2</v>
      </c>
    </row>
    <row r="21" spans="1:2">
      <c r="A21" t="s">
        <v>302</v>
      </c>
      <c r="B21" s="1">
        <v>4</v>
      </c>
    </row>
    <row r="22" spans="1:2">
      <c r="A22" t="s">
        <v>308</v>
      </c>
      <c r="B22" s="1">
        <v>1.024</v>
      </c>
    </row>
    <row r="23" spans="1:2">
      <c r="A23" t="s">
        <v>298</v>
      </c>
      <c r="B23" s="1">
        <v>0.1125</v>
      </c>
    </row>
    <row r="24" spans="1:2">
      <c r="A24" t="s">
        <v>306</v>
      </c>
      <c r="B24" s="1">
        <v>96</v>
      </c>
    </row>
    <row r="25" spans="1:2">
      <c r="A25" t="s">
        <v>303</v>
      </c>
      <c r="B25" s="1">
        <v>16</v>
      </c>
    </row>
    <row r="26" spans="1:2">
      <c r="A26" t="s">
        <v>286</v>
      </c>
      <c r="B26" s="1">
        <v>10</v>
      </c>
    </row>
    <row r="27" spans="1:2">
      <c r="A27" t="s">
        <v>307</v>
      </c>
      <c r="B27" s="1">
        <v>480</v>
      </c>
    </row>
  </sheetData>
  <sortState ref="A3:B27">
    <sortCondition ref="A3:A27"/>
  </sortState>
  <mergeCells count="1">
    <mergeCell ref="A1:D1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  <headerFooter>
    <oddFooter>&amp;Cbezvadu tīkli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F12" sqref="F12"/>
    </sheetView>
  </sheetViews>
  <sheetFormatPr defaultRowHeight="12.75"/>
  <cols>
    <col min="1" max="1" width="33.5703125" customWidth="1"/>
    <col min="2" max="2" width="13.85546875" customWidth="1"/>
    <col min="3" max="3" width="16" customWidth="1"/>
    <col min="4" max="4" width="12.85546875" customWidth="1"/>
    <col min="5" max="7" width="17.85546875" customWidth="1"/>
  </cols>
  <sheetData>
    <row r="1" spans="1:8" s="19" customFormat="1" ht="45" customHeight="1">
      <c r="A1" s="20" t="s">
        <v>552</v>
      </c>
      <c r="B1" s="20" t="s">
        <v>528</v>
      </c>
      <c r="C1" s="20" t="s">
        <v>529</v>
      </c>
      <c r="D1" s="20" t="s">
        <v>585</v>
      </c>
      <c r="E1" s="20" t="s">
        <v>577</v>
      </c>
      <c r="F1" s="20" t="s">
        <v>578</v>
      </c>
      <c r="G1" s="20" t="s">
        <v>582</v>
      </c>
      <c r="H1" s="18"/>
    </row>
    <row r="2" spans="1:8">
      <c r="A2" t="s">
        <v>204</v>
      </c>
      <c r="B2" s="2">
        <v>2.4569999999999999</v>
      </c>
      <c r="C2" s="14">
        <v>153</v>
      </c>
      <c r="D2" s="1" t="s">
        <v>584</v>
      </c>
    </row>
    <row r="3" spans="1:8">
      <c r="A3" t="s">
        <v>205</v>
      </c>
      <c r="B3" s="2">
        <v>3.1</v>
      </c>
      <c r="C3" s="14">
        <v>1.8</v>
      </c>
      <c r="D3" s="1" t="s">
        <v>583</v>
      </c>
    </row>
    <row r="4" spans="1:8">
      <c r="A4" t="s">
        <v>206</v>
      </c>
      <c r="B4" s="2">
        <v>14.7</v>
      </c>
      <c r="C4" s="14">
        <v>5.4</v>
      </c>
      <c r="D4" s="1" t="s">
        <v>583</v>
      </c>
    </row>
    <row r="5" spans="1:8">
      <c r="A5" t="s">
        <v>210</v>
      </c>
      <c r="B5" s="2">
        <v>73.5</v>
      </c>
      <c r="C5" s="14">
        <v>27</v>
      </c>
      <c r="D5" s="1" t="s">
        <v>583</v>
      </c>
    </row>
    <row r="6" spans="1:8">
      <c r="A6" t="s">
        <v>208</v>
      </c>
      <c r="B6" s="2">
        <v>34.4</v>
      </c>
      <c r="C6" s="14">
        <v>12.4</v>
      </c>
      <c r="D6" s="1" t="s">
        <v>583</v>
      </c>
    </row>
    <row r="7" spans="1:8">
      <c r="A7" t="s">
        <v>198</v>
      </c>
      <c r="B7" s="2">
        <v>153</v>
      </c>
      <c r="C7" s="14">
        <v>153</v>
      </c>
      <c r="D7" s="1" t="s">
        <v>584</v>
      </c>
    </row>
    <row r="8" spans="1:8">
      <c r="A8" t="s">
        <v>199</v>
      </c>
      <c r="B8" s="2">
        <v>236.8</v>
      </c>
      <c r="C8" s="14">
        <v>236.8</v>
      </c>
      <c r="D8" s="1" t="s">
        <v>584</v>
      </c>
    </row>
    <row r="9" spans="1:8">
      <c r="A9" t="s">
        <v>201</v>
      </c>
      <c r="B9" s="2">
        <v>473.6</v>
      </c>
      <c r="C9" s="14">
        <v>473.6</v>
      </c>
      <c r="D9" s="1" t="s">
        <v>584</v>
      </c>
    </row>
    <row r="10" spans="1:8">
      <c r="A10" t="s">
        <v>202</v>
      </c>
      <c r="B10" s="2">
        <v>1.1839999999999999</v>
      </c>
      <c r="C10" s="14">
        <v>474</v>
      </c>
      <c r="D10" s="1" t="s">
        <v>584</v>
      </c>
    </row>
    <row r="11" spans="1:8">
      <c r="A11" t="s">
        <v>203</v>
      </c>
      <c r="B11" s="2">
        <v>1.8939999999999999</v>
      </c>
      <c r="C11" s="14">
        <v>947</v>
      </c>
      <c r="D11" s="1" t="s">
        <v>584</v>
      </c>
    </row>
    <row r="12" spans="1:8">
      <c r="A12" t="s">
        <v>214</v>
      </c>
      <c r="B12" s="2">
        <v>280</v>
      </c>
      <c r="C12" s="14">
        <v>75</v>
      </c>
      <c r="D12" s="1" t="s">
        <v>583</v>
      </c>
    </row>
    <row r="13" spans="1:8">
      <c r="A13" t="s">
        <v>196</v>
      </c>
      <c r="B13" s="2">
        <v>57.6</v>
      </c>
      <c r="C13" s="14">
        <v>28.8</v>
      </c>
      <c r="D13" s="1" t="s">
        <v>584</v>
      </c>
    </row>
    <row r="14" spans="1:8">
      <c r="A14" t="s">
        <v>194</v>
      </c>
      <c r="B14" s="2">
        <v>14.4</v>
      </c>
      <c r="C14" s="14">
        <v>14.4</v>
      </c>
      <c r="D14" s="1" t="s">
        <v>584</v>
      </c>
    </row>
    <row r="15" spans="1:8">
      <c r="A15" t="s">
        <v>195</v>
      </c>
      <c r="B15" s="2">
        <v>57.6</v>
      </c>
      <c r="C15" s="14">
        <v>14.4</v>
      </c>
      <c r="D15" s="1" t="s">
        <v>584</v>
      </c>
    </row>
    <row r="16" spans="1:8">
      <c r="A16" t="s">
        <v>207</v>
      </c>
      <c r="B16" s="2">
        <v>13.98</v>
      </c>
      <c r="C16" s="14">
        <v>5.76</v>
      </c>
      <c r="D16" s="1" t="s">
        <v>583</v>
      </c>
    </row>
    <row r="17" spans="1:4">
      <c r="A17" t="s">
        <v>209</v>
      </c>
      <c r="B17" s="2">
        <v>2</v>
      </c>
      <c r="C17" s="14">
        <v>11.5</v>
      </c>
      <c r="D17" s="1" t="s">
        <v>583</v>
      </c>
    </row>
    <row r="18" spans="1:4">
      <c r="A18" t="s">
        <v>212</v>
      </c>
      <c r="B18" s="2">
        <v>173</v>
      </c>
      <c r="C18" s="14">
        <v>58</v>
      </c>
      <c r="D18" s="1" t="s">
        <v>583</v>
      </c>
    </row>
    <row r="19" spans="1:4">
      <c r="A19" t="s">
        <v>215</v>
      </c>
      <c r="B19" s="2">
        <v>326</v>
      </c>
      <c r="C19" s="14">
        <v>86</v>
      </c>
      <c r="D19" s="1" t="s">
        <v>583</v>
      </c>
    </row>
    <row r="20" spans="1:4">
      <c r="A20" t="s">
        <v>211</v>
      </c>
      <c r="B20" s="2">
        <v>140</v>
      </c>
      <c r="C20" s="14">
        <v>34</v>
      </c>
      <c r="D20" s="1" t="s">
        <v>583</v>
      </c>
    </row>
    <row r="21" spans="1:4">
      <c r="A21" t="s">
        <v>213</v>
      </c>
      <c r="B21" s="2">
        <v>280</v>
      </c>
      <c r="C21" s="14">
        <v>68</v>
      </c>
      <c r="D21" s="1" t="s">
        <v>583</v>
      </c>
    </row>
    <row r="22" spans="1:4">
      <c r="A22" t="s">
        <v>200</v>
      </c>
      <c r="B22" s="2">
        <v>384</v>
      </c>
      <c r="C22" s="14">
        <v>384</v>
      </c>
      <c r="D22" s="1" t="s">
        <v>584</v>
      </c>
    </row>
    <row r="23" spans="1:4">
      <c r="A23" t="s">
        <v>197</v>
      </c>
      <c r="B23" s="2">
        <v>100</v>
      </c>
      <c r="C23" s="14">
        <v>100</v>
      </c>
      <c r="D23" s="1" t="s">
        <v>584</v>
      </c>
    </row>
  </sheetData>
  <sortState ref="A2:F23">
    <sortCondition ref="A2:A23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workbookViewId="0"/>
  </sheetViews>
  <sheetFormatPr defaultColWidth="11.140625" defaultRowHeight="12.75"/>
  <cols>
    <col min="1" max="1" width="12.42578125" style="1" bestFit="1" customWidth="1"/>
    <col min="2" max="2" width="11.28515625" style="1" bestFit="1" customWidth="1"/>
    <col min="3" max="3" width="15.85546875" style="1" customWidth="1"/>
    <col min="4" max="4" width="14.85546875" style="1" customWidth="1"/>
    <col min="5" max="5" width="9.42578125" style="1" customWidth="1"/>
    <col min="6" max="6" width="12.42578125" style="1" bestFit="1" customWidth="1"/>
    <col min="7" max="7" width="11.28515625" style="1" bestFit="1" customWidth="1"/>
    <col min="8" max="9" width="15.5703125" style="1" customWidth="1"/>
    <col min="10" max="10" width="8.7109375" style="1" customWidth="1"/>
    <col min="11" max="11" width="12.42578125" style="1" bestFit="1" customWidth="1"/>
    <col min="12" max="12" width="11.28515625" style="1" bestFit="1" customWidth="1"/>
    <col min="13" max="13" width="14.5703125" customWidth="1"/>
    <col min="14" max="14" width="15" customWidth="1"/>
    <col min="15" max="15" width="9.5703125" customWidth="1"/>
  </cols>
  <sheetData>
    <row r="1" spans="1:16" ht="13.5">
      <c r="D1" s="43" t="s">
        <v>589</v>
      </c>
      <c r="E1" s="42" t="s">
        <v>581</v>
      </c>
      <c r="F1" s="42" t="s">
        <v>586</v>
      </c>
      <c r="G1" s="12"/>
      <c r="I1" s="12"/>
      <c r="J1" s="12"/>
      <c r="K1" s="12"/>
      <c r="L1" s="12"/>
    </row>
    <row r="2" spans="1:16" ht="13.5">
      <c r="D2" s="43" t="s">
        <v>579</v>
      </c>
      <c r="E2" s="17">
        <v>1</v>
      </c>
      <c r="F2" s="42">
        <v>4</v>
      </c>
      <c r="G2" s="12"/>
      <c r="H2" s="12"/>
      <c r="I2" s="12"/>
      <c r="J2" s="12"/>
      <c r="K2" s="12"/>
      <c r="L2" s="12"/>
    </row>
    <row r="3" spans="1:16" ht="13.5">
      <c r="D3" s="43" t="s">
        <v>698</v>
      </c>
      <c r="E3" s="42">
        <v>1.99</v>
      </c>
      <c r="F3" s="42">
        <v>5.5</v>
      </c>
      <c r="H3" s="12"/>
      <c r="I3" s="12"/>
      <c r="J3" s="12"/>
      <c r="K3" s="12"/>
      <c r="L3" s="12"/>
    </row>
    <row r="4" spans="1:16" ht="13.5">
      <c r="B4" s="12"/>
      <c r="C4" s="12"/>
      <c r="D4" s="43" t="s">
        <v>699</v>
      </c>
      <c r="E4" s="42">
        <v>0.02</v>
      </c>
      <c r="F4" s="42">
        <v>0.01</v>
      </c>
      <c r="G4" s="12"/>
      <c r="H4" s="12"/>
      <c r="I4" s="12"/>
      <c r="J4" s="12"/>
      <c r="K4" s="12"/>
      <c r="L4" s="12"/>
    </row>
    <row r="5" spans="1:16" ht="14.25" thickBot="1">
      <c r="B5" s="12"/>
      <c r="C5" s="12"/>
      <c r="D5" s="43" t="s">
        <v>580</v>
      </c>
      <c r="E5" s="42" t="s">
        <v>587</v>
      </c>
      <c r="F5" s="42" t="s">
        <v>527</v>
      </c>
      <c r="G5" s="12"/>
      <c r="H5" s="12"/>
      <c r="I5" s="12"/>
      <c r="J5" s="12"/>
      <c r="K5" s="12"/>
      <c r="L5" s="12"/>
    </row>
    <row r="6" spans="1:16" ht="16.5" thickBot="1">
      <c r="A6" s="55" t="s">
        <v>574</v>
      </c>
      <c r="B6" s="56"/>
      <c r="C6" s="56"/>
      <c r="D6" s="56"/>
      <c r="E6" s="57"/>
      <c r="F6" s="55" t="s">
        <v>575</v>
      </c>
      <c r="G6" s="56"/>
      <c r="H6" s="56"/>
      <c r="I6" s="56"/>
      <c r="J6" s="57"/>
      <c r="K6" s="55" t="s">
        <v>576</v>
      </c>
      <c r="L6" s="56"/>
      <c r="M6" s="56"/>
      <c r="N6" s="56"/>
      <c r="O6" s="57"/>
    </row>
    <row r="7" spans="1:16" ht="81">
      <c r="A7" s="46" t="s">
        <v>588</v>
      </c>
      <c r="B7" s="24" t="s">
        <v>592</v>
      </c>
      <c r="C7" s="24" t="s">
        <v>700</v>
      </c>
      <c r="D7" s="24" t="s">
        <v>701</v>
      </c>
      <c r="E7" s="25"/>
      <c r="F7" s="46" t="s">
        <v>588</v>
      </c>
      <c r="G7" s="24" t="s">
        <v>592</v>
      </c>
      <c r="H7" s="24" t="s">
        <v>700</v>
      </c>
      <c r="I7" s="24" t="s">
        <v>701</v>
      </c>
      <c r="J7" s="25"/>
      <c r="K7" s="46" t="s">
        <v>588</v>
      </c>
      <c r="L7" s="24" t="s">
        <v>592</v>
      </c>
      <c r="M7" s="24" t="s">
        <v>700</v>
      </c>
      <c r="N7" s="24" t="s">
        <v>701</v>
      </c>
      <c r="O7" s="25"/>
    </row>
    <row r="8" spans="1:16" ht="15" customHeight="1">
      <c r="A8" s="47"/>
      <c r="B8" s="48">
        <f>SUM(B10:B40)</f>
        <v>3.1328969469250483</v>
      </c>
      <c r="C8" s="58"/>
      <c r="D8" s="58" t="e">
        <f ca="1">IFF(B8-F2&gt;0,(B8-F2)*1024*F4+F3,F3)</f>
        <v>#NAME?</v>
      </c>
      <c r="E8" s="49"/>
      <c r="F8" s="47"/>
      <c r="G8" s="48">
        <f>SUM(G10:G40)</f>
        <v>2.6333235349788442</v>
      </c>
      <c r="H8" s="58"/>
      <c r="I8" s="58" t="e">
        <f>IF(G8-F2&gt;0,(G8-F2)*1024*F4+F3,F3)/0</f>
        <v>#DIV/0!</v>
      </c>
      <c r="J8" s="49"/>
      <c r="K8" s="47"/>
      <c r="L8" s="48">
        <f>SUM(L10:L40)</f>
        <v>4.2948664422594582</v>
      </c>
      <c r="M8" s="58" t="e">
        <f>(L8-E2)*1024*E4+E5</f>
        <v>#VALUE!</v>
      </c>
      <c r="N8" s="58"/>
      <c r="O8" s="50"/>
    </row>
    <row r="9" spans="1:16" ht="54">
      <c r="A9" s="26" t="s">
        <v>542</v>
      </c>
      <c r="B9" s="23" t="s">
        <v>591</v>
      </c>
      <c r="C9" s="23" t="s">
        <v>593</v>
      </c>
      <c r="D9" s="23" t="s">
        <v>594</v>
      </c>
      <c r="E9" s="27" t="s">
        <v>484</v>
      </c>
      <c r="F9" s="26" t="s">
        <v>542</v>
      </c>
      <c r="G9" s="23" t="s">
        <v>591</v>
      </c>
      <c r="H9" s="23" t="s">
        <v>593</v>
      </c>
      <c r="I9" s="23" t="s">
        <v>594</v>
      </c>
      <c r="J9" s="27" t="s">
        <v>484</v>
      </c>
      <c r="K9" s="26" t="s">
        <v>542</v>
      </c>
      <c r="L9" s="23" t="s">
        <v>591</v>
      </c>
      <c r="M9" s="23" t="s">
        <v>593</v>
      </c>
      <c r="N9" s="23" t="s">
        <v>594</v>
      </c>
      <c r="O9" s="27" t="s">
        <v>484</v>
      </c>
      <c r="P9" s="22"/>
    </row>
    <row r="10" spans="1:16" ht="13.5">
      <c r="A10" s="31">
        <v>41671</v>
      </c>
      <c r="B10" s="44">
        <v>0.15443605290426199</v>
      </c>
      <c r="C10" s="51">
        <f>SUM(B$10:B10)/E$2</f>
        <v>0.15443605290426199</v>
      </c>
      <c r="D10" s="32"/>
      <c r="E10" s="34"/>
      <c r="F10" s="31">
        <v>41699</v>
      </c>
      <c r="G10" s="44">
        <v>0.49219931412691997</v>
      </c>
      <c r="H10" s="51">
        <f>SUM(G$10:G10)/E$2</f>
        <v>0.49219931412691997</v>
      </c>
      <c r="I10" s="32"/>
      <c r="J10" s="34"/>
      <c r="K10" s="31">
        <v>41730</v>
      </c>
      <c r="L10" s="44">
        <v>3.1529793358934258E-2</v>
      </c>
      <c r="M10" s="51">
        <f>SUM(L$10:L10)/E$2</f>
        <v>3.1529793358934258E-2</v>
      </c>
      <c r="N10" s="16"/>
      <c r="O10" s="29"/>
    </row>
    <row r="11" spans="1:16" ht="13.5">
      <c r="A11" s="31"/>
      <c r="B11" s="44">
        <v>3.0852977656172006E-2</v>
      </c>
      <c r="C11" s="51">
        <f>SUM(B$10:B11)/E$2</f>
        <v>0.185289030560434</v>
      </c>
      <c r="D11" s="32"/>
      <c r="E11" s="34"/>
      <c r="F11" s="35"/>
      <c r="G11" s="44">
        <v>0.13426497444287</v>
      </c>
      <c r="H11" s="51">
        <f>SUM(G$10:G11)/E$2</f>
        <v>0.62646428856978997</v>
      </c>
      <c r="I11" s="32"/>
      <c r="J11" s="34"/>
      <c r="K11" s="35"/>
      <c r="L11" s="44">
        <v>3.0941254610309984E-2</v>
      </c>
      <c r="M11" s="51">
        <f>SUM(L$10:L11)/E$2</f>
        <v>6.2471047969244242E-2</v>
      </c>
      <c r="N11" s="16"/>
      <c r="O11" s="29"/>
    </row>
    <row r="12" spans="1:16" ht="13.5">
      <c r="A12" s="31"/>
      <c r="B12" s="44">
        <v>1.5566021747330993E-2</v>
      </c>
      <c r="C12" s="51">
        <f>SUM(B$10:B12)/E$2</f>
        <v>0.20085505230776499</v>
      </c>
      <c r="D12" s="32"/>
      <c r="E12" s="34"/>
      <c r="F12" s="35"/>
      <c r="G12" s="44">
        <v>9.2265665355846984E-3</v>
      </c>
      <c r="H12" s="51">
        <f>SUM(G$10:G12)/E$2</f>
        <v>0.63569085510537471</v>
      </c>
      <c r="I12" s="32"/>
      <c r="J12" s="34"/>
      <c r="K12" s="35"/>
      <c r="L12" s="44">
        <v>2.5441156692513168E-2</v>
      </c>
      <c r="M12" s="51">
        <f>SUM(L$10:L12)/E$2</f>
        <v>8.7912204661757407E-2</v>
      </c>
      <c r="N12" s="16"/>
      <c r="O12" s="29"/>
    </row>
    <row r="13" spans="1:16" ht="13.5">
      <c r="A13" s="31"/>
      <c r="B13" s="44">
        <v>2.0425967583047985E-2</v>
      </c>
      <c r="C13" s="51">
        <f>SUM(B$10:B13)/E$2</f>
        <v>0.22128101989081297</v>
      </c>
      <c r="D13" s="32"/>
      <c r="E13" s="34"/>
      <c r="F13" s="35"/>
      <c r="G13" s="44">
        <v>2.5626077460883759E-2</v>
      </c>
      <c r="H13" s="51">
        <f>SUM(G$10:G13)/E$2</f>
        <v>0.66131693256625845</v>
      </c>
      <c r="I13" s="32"/>
      <c r="J13" s="34"/>
      <c r="K13" s="35"/>
      <c r="L13" s="44">
        <v>2.2071379404586238E-2</v>
      </c>
      <c r="M13" s="51">
        <f>SUM(L$10:L13)/E$2</f>
        <v>0.10998358406634365</v>
      </c>
      <c r="N13" s="16"/>
      <c r="O13" s="29"/>
    </row>
    <row r="14" spans="1:16" ht="13.5">
      <c r="A14" s="31"/>
      <c r="B14" s="44">
        <v>0.92532131203339696</v>
      </c>
      <c r="C14" s="51">
        <f>SUM(B$10:B14)/E$2</f>
        <v>1.14660233192421</v>
      </c>
      <c r="D14" s="32"/>
      <c r="E14" s="34"/>
      <c r="F14" s="35"/>
      <c r="G14" s="44">
        <v>6.4762402992732801E-3</v>
      </c>
      <c r="H14" s="51">
        <f>SUM(G$10:G14)/E$2</f>
        <v>0.66779317286553175</v>
      </c>
      <c r="I14" s="32"/>
      <c r="J14" s="34"/>
      <c r="K14" s="35"/>
      <c r="L14" s="44">
        <v>0.31742480084867303</v>
      </c>
      <c r="M14" s="51">
        <f>SUM(L$10:L14)/E$2</f>
        <v>0.42740838491501665</v>
      </c>
      <c r="N14" s="16"/>
      <c r="O14" s="29"/>
    </row>
    <row r="15" spans="1:16" ht="13.5">
      <c r="A15" s="31"/>
      <c r="B15" s="44">
        <v>1.9002233283048186E-2</v>
      </c>
      <c r="C15" s="51">
        <f>SUM(B$10:B15)/E$2</f>
        <v>1.1656045652072582</v>
      </c>
      <c r="D15" s="32"/>
      <c r="E15" s="34"/>
      <c r="F15" s="35"/>
      <c r="G15" s="44">
        <v>2.5139866031029641E-2</v>
      </c>
      <c r="H15" s="51">
        <f>SUM(G$10:G15)/E$2</f>
        <v>0.69293303889656144</v>
      </c>
      <c r="I15" s="32"/>
      <c r="J15" s="34"/>
      <c r="K15" s="35"/>
      <c r="L15" s="44">
        <v>2.8311280994515117E-2</v>
      </c>
      <c r="M15" s="51">
        <f>SUM(L$10:L15)/E$2</f>
        <v>0.45571966590953178</v>
      </c>
      <c r="N15" s="16"/>
      <c r="O15" s="29"/>
    </row>
    <row r="16" spans="1:16" ht="13.5">
      <c r="A16" s="31"/>
      <c r="B16" s="44">
        <v>0.25805994078966799</v>
      </c>
      <c r="C16" s="51">
        <f>SUM(B$10:B16)/E$2</f>
        <v>1.4236645059969262</v>
      </c>
      <c r="D16" s="32"/>
      <c r="E16" s="34"/>
      <c r="F16" s="35"/>
      <c r="G16" s="44">
        <v>2.6898801457156521E-2</v>
      </c>
      <c r="H16" s="51">
        <f>SUM(G$10:G16)/E$2</f>
        <v>0.71983184035371794</v>
      </c>
      <c r="I16" s="32"/>
      <c r="J16" s="34"/>
      <c r="K16" s="35"/>
      <c r="L16" s="44">
        <v>0.97989418742468404</v>
      </c>
      <c r="M16" s="51">
        <f>SUM(L$10:L16)/E$2</f>
        <v>1.4356138533342158</v>
      </c>
      <c r="N16" s="16"/>
      <c r="O16" s="29"/>
    </row>
    <row r="17" spans="1:15" ht="13.5">
      <c r="A17" s="31"/>
      <c r="B17" s="44">
        <v>1.2423813897135639E-2</v>
      </c>
      <c r="C17" s="51">
        <f>SUM(B$10:B17)/E$2</f>
        <v>1.4360883198940617</v>
      </c>
      <c r="D17" s="32"/>
      <c r="E17" s="34"/>
      <c r="F17" s="35"/>
      <c r="G17" s="44">
        <v>0.42485833055334599</v>
      </c>
      <c r="H17" s="51">
        <f>SUM(G$10:G17)/E$2</f>
        <v>1.1446901709070638</v>
      </c>
      <c r="I17" s="32"/>
      <c r="J17" s="34"/>
      <c r="K17" s="35"/>
      <c r="L17" s="44">
        <v>2.0998469261619451E-3</v>
      </c>
      <c r="M17" s="51">
        <f>SUM(L$10:L17)/E$2</f>
        <v>1.4377137002603777</v>
      </c>
      <c r="N17" s="16"/>
      <c r="O17" s="29"/>
    </row>
    <row r="18" spans="1:15" ht="13.5">
      <c r="A18" s="31"/>
      <c r="B18" s="44">
        <v>1.5606215925024718E-2</v>
      </c>
      <c r="C18" s="51">
        <f>SUM(B$10:B18)/E$2</f>
        <v>1.4516945358190865</v>
      </c>
      <c r="D18" s="32"/>
      <c r="E18" s="34"/>
      <c r="F18" s="35"/>
      <c r="G18" s="44">
        <v>1.5457406912769475E-2</v>
      </c>
      <c r="H18" s="51">
        <f>SUM(G$10:G18)/E$2</f>
        <v>1.1601475778198334</v>
      </c>
      <c r="I18" s="32"/>
      <c r="J18" s="34"/>
      <c r="K18" s="35"/>
      <c r="L18" s="44">
        <v>1.5250682493930209E-2</v>
      </c>
      <c r="M18" s="51">
        <f>SUM(L$10:L18)/E$2</f>
        <v>1.4529643827543079</v>
      </c>
      <c r="N18" s="16"/>
      <c r="O18" s="29"/>
    </row>
    <row r="19" spans="1:15" ht="13.5">
      <c r="A19" s="31"/>
      <c r="B19" s="44">
        <v>2.3945943193152981E-2</v>
      </c>
      <c r="C19" s="51">
        <f>SUM(B$10:B19)/E$2</f>
        <v>1.4756404790122395</v>
      </c>
      <c r="D19" s="32"/>
      <c r="E19" s="34"/>
      <c r="F19" s="35"/>
      <c r="G19" s="44">
        <v>2.4109252559367252E-2</v>
      </c>
      <c r="H19" s="51">
        <f>SUM(G$10:G19)/E$2</f>
        <v>1.1842568303792007</v>
      </c>
      <c r="I19" s="32"/>
      <c r="J19" s="34"/>
      <c r="K19" s="35"/>
      <c r="L19" s="44">
        <v>2.0215528261835848E-2</v>
      </c>
      <c r="M19" s="51">
        <f>SUM(L$10:L19)/E$2</f>
        <v>1.4731799110161439</v>
      </c>
      <c r="N19" s="16"/>
      <c r="O19" s="29"/>
    </row>
    <row r="20" spans="1:15" ht="13.5">
      <c r="A20" s="31"/>
      <c r="B20" s="44">
        <v>0.11715894816940201</v>
      </c>
      <c r="C20" s="51">
        <f>SUM(B$10:B20)/E$2</f>
        <v>1.5927994271816415</v>
      </c>
      <c r="D20" s="32"/>
      <c r="E20" s="34"/>
      <c r="F20" s="35"/>
      <c r="G20" s="44">
        <v>2.412164311462197E-2</v>
      </c>
      <c r="H20" s="51">
        <f>SUM(G$10:G20)/E$2</f>
        <v>1.2083784734938228</v>
      </c>
      <c r="I20" s="32"/>
      <c r="J20" s="34"/>
      <c r="K20" s="35"/>
      <c r="L20" s="44">
        <v>0.13583979726600601</v>
      </c>
      <c r="M20" s="51">
        <f>SUM(L$10:L20)/E$2</f>
        <v>1.6090197082821498</v>
      </c>
      <c r="N20" s="16"/>
      <c r="O20" s="29"/>
    </row>
    <row r="21" spans="1:15" ht="13.5">
      <c r="A21" s="31"/>
      <c r="B21" s="44">
        <v>0.26885985449575001</v>
      </c>
      <c r="C21" s="51">
        <f>SUM(B$10:B21)/E$2</f>
        <v>1.8616592816773916</v>
      </c>
      <c r="D21" s="32"/>
      <c r="E21" s="34"/>
      <c r="F21" s="35"/>
      <c r="G21" s="44">
        <v>0.17227775789843799</v>
      </c>
      <c r="H21" s="51">
        <f>SUM(G$10:G21)/E$2</f>
        <v>1.3806562313922608</v>
      </c>
      <c r="I21" s="32"/>
      <c r="J21" s="34"/>
      <c r="K21" s="35"/>
      <c r="L21" s="44">
        <v>2.3452218947665696E-2</v>
      </c>
      <c r="M21" s="51">
        <f>SUM(L$10:L21)/E$2</f>
        <v>1.6324719272298156</v>
      </c>
      <c r="N21" s="16"/>
      <c r="O21" s="29"/>
    </row>
    <row r="22" spans="1:15" ht="13.5">
      <c r="A22" s="31"/>
      <c r="B22" s="44">
        <v>0.117119902987308</v>
      </c>
      <c r="C22" s="51">
        <f>SUM(B$10:B22)/E$2</f>
        <v>1.9787791846646996</v>
      </c>
      <c r="D22" s="32"/>
      <c r="E22" s="34"/>
      <c r="F22" s="35"/>
      <c r="G22" s="44">
        <v>0.16872410091878601</v>
      </c>
      <c r="H22" s="51">
        <f>SUM(G$10:G22)/E$2</f>
        <v>1.5493803323110469</v>
      </c>
      <c r="I22" s="32"/>
      <c r="J22" s="34"/>
      <c r="K22" s="35"/>
      <c r="L22" s="44">
        <v>2.2617274435491601E-2</v>
      </c>
      <c r="M22" s="51">
        <f>SUM(L$10:L22)/E$2</f>
        <v>1.6550892016653072</v>
      </c>
      <c r="N22" s="16"/>
      <c r="O22" s="29"/>
    </row>
    <row r="23" spans="1:15" ht="13.5">
      <c r="A23" s="31"/>
      <c r="B23" s="44">
        <v>0.23252855822590901</v>
      </c>
      <c r="C23" s="51">
        <f>SUM(B$10:B23)/E$2</f>
        <v>2.2113077428906087</v>
      </c>
      <c r="D23" s="32"/>
      <c r="E23" s="34"/>
      <c r="F23" s="35"/>
      <c r="G23" s="44">
        <v>1.5932843430112965E-2</v>
      </c>
      <c r="H23" s="51">
        <f>SUM(G$10:G23)/E$2</f>
        <v>1.5653131757411598</v>
      </c>
      <c r="I23" s="32"/>
      <c r="J23" s="34"/>
      <c r="K23" s="35"/>
      <c r="L23" s="44">
        <v>1.6779312637235883E-2</v>
      </c>
      <c r="M23" s="51">
        <f>SUM(L$10:L23)/E$2</f>
        <v>1.6718685143025431</v>
      </c>
      <c r="N23" s="16"/>
      <c r="O23" s="29"/>
    </row>
    <row r="24" spans="1:15" ht="13.5">
      <c r="A24" s="31"/>
      <c r="B24" s="44">
        <v>1.1279777022776305E-2</v>
      </c>
      <c r="C24" s="51">
        <f>SUM(B$10:B24)/E$2</f>
        <v>2.2225875199133851</v>
      </c>
      <c r="D24" s="32"/>
      <c r="E24" s="34"/>
      <c r="F24" s="35"/>
      <c r="G24" s="44">
        <v>1.0564640852433875E-2</v>
      </c>
      <c r="H24" s="51">
        <f>SUM(G$10:G24)/E$2</f>
        <v>1.5758778165935936</v>
      </c>
      <c r="I24" s="32"/>
      <c r="J24" s="34"/>
      <c r="K24" s="35"/>
      <c r="L24" s="44">
        <v>0.706412893288903</v>
      </c>
      <c r="M24" s="51">
        <f>SUM(L$10:L24)/E$2</f>
        <v>2.3782814075914462</v>
      </c>
      <c r="N24" s="16"/>
      <c r="O24" s="29"/>
    </row>
    <row r="25" spans="1:15" ht="13.5">
      <c r="A25" s="31"/>
      <c r="B25" s="44">
        <v>1.1723174194109891E-2</v>
      </c>
      <c r="C25" s="51">
        <f>SUM(B$10:B25)/E$2</f>
        <v>2.2343106941074948</v>
      </c>
      <c r="D25" s="32"/>
      <c r="E25" s="34"/>
      <c r="F25" s="35"/>
      <c r="G25" s="44">
        <v>1.4160393061797434E-2</v>
      </c>
      <c r="H25" s="51">
        <f>SUM(G$10:G25)/E$2</f>
        <v>1.5900382096553911</v>
      </c>
      <c r="I25" s="32"/>
      <c r="J25" s="34"/>
      <c r="K25" s="35"/>
      <c r="L25" s="44">
        <v>2.3752657640357475E-2</v>
      </c>
      <c r="M25" s="51">
        <f>SUM(L$10:L25)/E$2</f>
        <v>2.4020340652318035</v>
      </c>
      <c r="N25" s="16"/>
      <c r="O25" s="29"/>
    </row>
    <row r="26" spans="1:15" ht="13.5">
      <c r="A26" s="31"/>
      <c r="B26" s="44">
        <v>1.0919551207999152E-2</v>
      </c>
      <c r="C26" s="51">
        <f>SUM(B$10:B26)/E$2</f>
        <v>2.245230245315494</v>
      </c>
      <c r="D26" s="32"/>
      <c r="E26" s="34"/>
      <c r="F26" s="35"/>
      <c r="G26" s="44">
        <v>1.4228275331550348E-2</v>
      </c>
      <c r="H26" s="51">
        <f>SUM(G$10:G26)/E$2</f>
        <v>1.6042664849869415</v>
      </c>
      <c r="I26" s="32"/>
      <c r="J26" s="34"/>
      <c r="K26" s="35"/>
      <c r="L26" s="44">
        <v>8.2992262241240299E-3</v>
      </c>
      <c r="M26" s="51">
        <f>SUM(L$10:L26)/E$2</f>
        <v>2.4103332914559275</v>
      </c>
      <c r="N26" s="16"/>
      <c r="O26" s="29"/>
    </row>
    <row r="27" spans="1:15" ht="13.5">
      <c r="A27" s="31"/>
      <c r="B27" s="44">
        <v>0.146557464585338</v>
      </c>
      <c r="C27" s="51">
        <f>SUM(B$10:B27)/E$2</f>
        <v>2.3917877099008318</v>
      </c>
      <c r="D27" s="32"/>
      <c r="E27" s="34"/>
      <c r="F27" s="35"/>
      <c r="G27" s="44">
        <v>1.0331634874296907E-2</v>
      </c>
      <c r="H27" s="51">
        <f>SUM(G$10:G27)/E$2</f>
        <v>1.6145981198612385</v>
      </c>
      <c r="I27" s="32"/>
      <c r="J27" s="34"/>
      <c r="K27" s="35"/>
      <c r="L27" s="44">
        <v>1.4810558478964949E-2</v>
      </c>
      <c r="M27" s="51">
        <f>SUM(L$10:L27)/E$2</f>
        <v>2.4251438499348925</v>
      </c>
      <c r="N27" s="16"/>
      <c r="O27" s="29"/>
    </row>
    <row r="28" spans="1:15" ht="13.5">
      <c r="A28" s="31"/>
      <c r="B28" s="44">
        <v>9.4014287188571105E-2</v>
      </c>
      <c r="C28" s="51">
        <f>SUM(B$10:B28)/E$2</f>
        <v>2.485801997089403</v>
      </c>
      <c r="D28" s="32"/>
      <c r="E28" s="34"/>
      <c r="F28" s="35"/>
      <c r="G28" s="44">
        <v>0.26800781540949897</v>
      </c>
      <c r="H28" s="51">
        <f>SUM(G$10:G28)/E$2</f>
        <v>1.8826059352707374</v>
      </c>
      <c r="I28" s="32"/>
      <c r="J28" s="34"/>
      <c r="K28" s="35"/>
      <c r="L28" s="44">
        <v>0.92739003805204101</v>
      </c>
      <c r="M28" s="51">
        <f>SUM(L$10:L28)/E$2</f>
        <v>3.3525338879869335</v>
      </c>
      <c r="N28" s="16"/>
      <c r="O28" s="29"/>
    </row>
    <row r="29" spans="1:15" ht="13.5">
      <c r="A29" s="31"/>
      <c r="B29" s="44">
        <v>9.9625460974816796E-2</v>
      </c>
      <c r="C29" s="51">
        <f>SUM(B$10:B29)/E$2</f>
        <v>2.5854274580642196</v>
      </c>
      <c r="D29" s="32"/>
      <c r="E29" s="34"/>
      <c r="F29" s="35"/>
      <c r="G29" s="44">
        <v>0.13721622182391099</v>
      </c>
      <c r="H29" s="51">
        <f>SUM(G$10:G29)/E$2</f>
        <v>2.0198221570946484</v>
      </c>
      <c r="I29" s="32"/>
      <c r="J29" s="34"/>
      <c r="K29" s="35"/>
      <c r="L29" s="44">
        <v>4.4394545869122616E-3</v>
      </c>
      <c r="M29" s="51">
        <f>SUM(L$10:L29)/E$2</f>
        <v>3.3569733425738457</v>
      </c>
      <c r="N29" s="16"/>
      <c r="O29" s="29"/>
    </row>
    <row r="30" spans="1:15" ht="13.5">
      <c r="A30" s="31"/>
      <c r="B30" s="44">
        <v>6.6190176645315084E-3</v>
      </c>
      <c r="C30" s="51">
        <f>SUM(B$10:B30)/E$2</f>
        <v>2.5920464757287509</v>
      </c>
      <c r="D30" s="32"/>
      <c r="E30" s="34"/>
      <c r="F30" s="35"/>
      <c r="G30" s="44">
        <v>3.1321304675409709E-2</v>
      </c>
      <c r="H30" s="51">
        <f>SUM(G$10:G30)/E$2</f>
        <v>2.0511434617700579</v>
      </c>
      <c r="I30" s="32"/>
      <c r="J30" s="34"/>
      <c r="K30" s="35"/>
      <c r="L30" s="44">
        <v>7.8670446580250131E-3</v>
      </c>
      <c r="M30" s="51">
        <f>SUM(L$10:L30)/E$2</f>
        <v>3.3648403872318706</v>
      </c>
      <c r="N30" s="16"/>
      <c r="O30" s="29"/>
    </row>
    <row r="31" spans="1:15" ht="13.5">
      <c r="A31" s="31"/>
      <c r="B31" s="44">
        <v>2.549250282221199E-2</v>
      </c>
      <c r="C31" s="51">
        <f>SUM(B$10:B31)/E$2</f>
        <v>2.6175389785509631</v>
      </c>
      <c r="D31" s="32"/>
      <c r="E31" s="34"/>
      <c r="F31" s="35"/>
      <c r="G31" s="44">
        <v>0.15726576185482499</v>
      </c>
      <c r="H31" s="51">
        <f>SUM(G$10:G31)/E$2</f>
        <v>2.2084092236248827</v>
      </c>
      <c r="I31" s="32"/>
      <c r="J31" s="34"/>
      <c r="K31" s="35"/>
      <c r="L31" s="44">
        <v>9.0271875173745537E-3</v>
      </c>
      <c r="M31" s="51">
        <f>SUM(L$10:L31)/E$2</f>
        <v>3.3738675747492453</v>
      </c>
      <c r="N31" s="16"/>
      <c r="O31" s="29"/>
    </row>
    <row r="32" spans="1:15" ht="13.5">
      <c r="A32" s="31"/>
      <c r="B32" s="44">
        <v>2.3396966820636453E-2</v>
      </c>
      <c r="C32" s="51">
        <f>SUM(B$10:B32)/E$2</f>
        <v>2.6409359453715995</v>
      </c>
      <c r="D32" s="32"/>
      <c r="E32" s="34"/>
      <c r="F32" s="35"/>
      <c r="G32" s="44">
        <v>1.2039835688867236E-2</v>
      </c>
      <c r="H32" s="51">
        <f>SUM(G$10:G32)/E$2</f>
        <v>2.2204490593137498</v>
      </c>
      <c r="I32" s="32"/>
      <c r="J32" s="34"/>
      <c r="K32" s="35"/>
      <c r="L32" s="44">
        <v>0.78863952480050103</v>
      </c>
      <c r="M32" s="51">
        <f>SUM(L$10:L32)/E$2</f>
        <v>4.162507099549746</v>
      </c>
      <c r="N32" s="16"/>
      <c r="O32" s="29"/>
    </row>
    <row r="33" spans="1:15" ht="13.5">
      <c r="A33" s="31"/>
      <c r="B33" s="44">
        <v>1.6339810996146432E-2</v>
      </c>
      <c r="C33" s="51">
        <f>SUM(B$10:B33)/E$2</f>
        <v>2.657275756367746</v>
      </c>
      <c r="D33" s="32"/>
      <c r="E33" s="34"/>
      <c r="F33" s="35"/>
      <c r="G33" s="44">
        <v>1.7886822904466103E-2</v>
      </c>
      <c r="H33" s="51">
        <f>SUM(G$10:G33)/E$2</f>
        <v>2.238335882218216</v>
      </c>
      <c r="I33" s="32"/>
      <c r="J33" s="34"/>
      <c r="K33" s="35"/>
      <c r="L33" s="44">
        <v>1.6174494171928181E-2</v>
      </c>
      <c r="M33" s="51">
        <f>SUM(L$10:L33)/E$2</f>
        <v>4.1786815937216746</v>
      </c>
      <c r="N33" s="16"/>
      <c r="O33" s="29"/>
    </row>
    <row r="34" spans="1:15" ht="13.5">
      <c r="A34" s="31"/>
      <c r="B34" s="44">
        <v>1.5758466250176007E-2</v>
      </c>
      <c r="C34" s="51">
        <f>SUM(B$10:B34)/E$2</f>
        <v>2.6730342226179222</v>
      </c>
      <c r="D34" s="32"/>
      <c r="E34" s="34"/>
      <c r="F34" s="35"/>
      <c r="G34" s="44">
        <v>3.2958631698287416E-2</v>
      </c>
      <c r="H34" s="51">
        <f>SUM(G$10:G34)/E$2</f>
        <v>2.2712945139165033</v>
      </c>
      <c r="I34" s="32"/>
      <c r="J34" s="34"/>
      <c r="K34" s="35"/>
      <c r="L34" s="44">
        <v>2.6518362848013066E-2</v>
      </c>
      <c r="M34" s="51">
        <f>SUM(L$10:L34)/E$2</f>
        <v>4.2051999565696878</v>
      </c>
      <c r="N34" s="16"/>
      <c r="O34" s="29"/>
    </row>
    <row r="35" spans="1:15" ht="13.5">
      <c r="A35" s="31"/>
      <c r="B35" s="44">
        <v>1.3649855512588748E-2</v>
      </c>
      <c r="C35" s="51">
        <f>SUM(B$10:B35)/E$2</f>
        <v>2.686684078130511</v>
      </c>
      <c r="D35" s="32"/>
      <c r="E35" s="34"/>
      <c r="F35" s="35"/>
      <c r="G35" s="44">
        <v>6.4036770375473983E-3</v>
      </c>
      <c r="H35" s="51">
        <f>SUM(G$10:G35)/E$2</f>
        <v>2.2776981909540508</v>
      </c>
      <c r="I35" s="32"/>
      <c r="J35" s="34"/>
      <c r="K35" s="35"/>
      <c r="L35" s="44">
        <v>4.9028801448818861E-3</v>
      </c>
      <c r="M35" s="51">
        <f>SUM(L$10:L35)/E$2</f>
        <v>4.2101028367145696</v>
      </c>
      <c r="N35" s="16"/>
      <c r="O35" s="29"/>
    </row>
    <row r="36" spans="1:15" ht="13.5">
      <c r="A36" s="31"/>
      <c r="B36" s="44">
        <v>0.274605262594254</v>
      </c>
      <c r="C36" s="51">
        <f>SUM(B$10:B36)/E$2</f>
        <v>2.9612893407247651</v>
      </c>
      <c r="D36" s="32"/>
      <c r="E36" s="34"/>
      <c r="F36" s="35"/>
      <c r="G36" s="44">
        <v>1.2845457820749062E-2</v>
      </c>
      <c r="H36" s="51">
        <f>SUM(G$10:G36)/E$2</f>
        <v>2.2905436487747997</v>
      </c>
      <c r="I36" s="32"/>
      <c r="J36" s="34"/>
      <c r="K36" s="35"/>
      <c r="L36" s="44">
        <v>1.493611749132886E-2</v>
      </c>
      <c r="M36" s="51">
        <f>SUM(L$10:L36)/E$2</f>
        <v>4.2250389542058988</v>
      </c>
      <c r="N36" s="16"/>
      <c r="O36" s="29"/>
    </row>
    <row r="37" spans="1:15" ht="13.5">
      <c r="A37" s="31"/>
      <c r="B37" s="44">
        <v>0.17160760620028301</v>
      </c>
      <c r="C37" s="51">
        <f>SUM(B$10:B37)/E$2</f>
        <v>3.1328969469250483</v>
      </c>
      <c r="D37" s="32"/>
      <c r="E37" s="34"/>
      <c r="F37" s="35"/>
      <c r="G37" s="44">
        <v>8.3949669272600017E-3</v>
      </c>
      <c r="H37" s="51">
        <f>SUM(G$10:G37)/E$2</f>
        <v>2.2989386157020597</v>
      </c>
      <c r="I37" s="32"/>
      <c r="J37" s="34"/>
      <c r="K37" s="35"/>
      <c r="L37" s="44">
        <v>2.211055683749057E-2</v>
      </c>
      <c r="M37" s="51">
        <f>SUM(L$10:L37)/E$2</f>
        <v>4.2471495110433892</v>
      </c>
      <c r="N37" s="16"/>
      <c r="O37" s="29"/>
    </row>
    <row r="38" spans="1:15" ht="13.5">
      <c r="A38" s="31"/>
      <c r="B38" s="36"/>
      <c r="C38" s="32"/>
      <c r="D38" s="32"/>
      <c r="E38" s="34"/>
      <c r="F38" s="35"/>
      <c r="G38" s="44">
        <v>0.30532982789518098</v>
      </c>
      <c r="H38" s="51">
        <f>SUM(G$10:G38)/E$2</f>
        <v>2.6042684435972405</v>
      </c>
      <c r="I38" s="32"/>
      <c r="J38" s="34"/>
      <c r="K38" s="35"/>
      <c r="L38" s="44">
        <v>2.3943583697505759E-2</v>
      </c>
      <c r="M38" s="51">
        <f>SUM(L$10:L38)/E$2</f>
        <v>4.2710930947408947</v>
      </c>
      <c r="N38" s="16"/>
      <c r="O38" s="29"/>
    </row>
    <row r="39" spans="1:15" ht="13.5">
      <c r="A39" s="31"/>
      <c r="B39" s="36"/>
      <c r="C39" s="36"/>
      <c r="D39" s="32"/>
      <c r="E39" s="34"/>
      <c r="F39" s="35"/>
      <c r="G39" s="44">
        <v>1.3126092698594771E-2</v>
      </c>
      <c r="H39" s="51">
        <f>SUM(G$10:G39)/E$2</f>
        <v>2.6173945362958353</v>
      </c>
      <c r="I39" s="32"/>
      <c r="J39" s="34"/>
      <c r="K39" s="35"/>
      <c r="L39" s="44">
        <v>2.3773347518563217E-2</v>
      </c>
      <c r="M39" s="51">
        <f>SUM(L$10:L39)/E$2</f>
        <v>4.2948664422594582</v>
      </c>
      <c r="N39" s="16"/>
      <c r="O39" s="29"/>
    </row>
    <row r="40" spans="1:15" ht="14.25" thickBot="1">
      <c r="A40" s="37"/>
      <c r="B40" s="38"/>
      <c r="C40" s="38"/>
      <c r="D40" s="39"/>
      <c r="E40" s="40"/>
      <c r="F40" s="37"/>
      <c r="G40" s="45">
        <v>1.5928998683008851E-2</v>
      </c>
      <c r="H40" s="52">
        <f>SUM(G$10:G40)/E$2</f>
        <v>2.6333235349788442</v>
      </c>
      <c r="I40" s="39"/>
      <c r="J40" s="40"/>
      <c r="K40" s="37"/>
      <c r="L40" s="38"/>
      <c r="M40" s="41"/>
      <c r="N40" s="28"/>
      <c r="O40" s="30"/>
    </row>
    <row r="41" spans="1:15" ht="13.5">
      <c r="A41" s="36"/>
      <c r="B41" s="36"/>
      <c r="C41" s="36"/>
      <c r="D41" s="36"/>
      <c r="E41" s="36"/>
      <c r="F41" s="36"/>
      <c r="G41" s="33"/>
      <c r="H41" s="36"/>
      <c r="I41" s="36"/>
      <c r="J41" s="42"/>
      <c r="K41" s="36"/>
      <c r="L41" s="36"/>
      <c r="M41" s="36"/>
    </row>
    <row r="42" spans="1:15">
      <c r="A42" s="16"/>
      <c r="B42" s="16"/>
      <c r="C42" s="16"/>
      <c r="D42" s="16"/>
      <c r="E42" s="16"/>
      <c r="F42" s="16"/>
      <c r="G42" s="21"/>
      <c r="H42" s="16"/>
      <c r="I42" s="16"/>
      <c r="K42" s="16"/>
      <c r="L42" s="16"/>
      <c r="M42" s="16"/>
    </row>
  </sheetData>
  <mergeCells count="3">
    <mergeCell ref="A6:E6"/>
    <mergeCell ref="F6:J6"/>
    <mergeCell ref="K6:O6"/>
  </mergeCells>
  <pageMargins left="0.7" right="0.7" top="0.75" bottom="0.75" header="0.3" footer="0.3"/>
  <pageSetup paperSize="9" orientation="portrait" horizontalDpi="4294967293" verticalDpi="0" r:id="rId1"/>
  <ignoredErrors>
    <ignoredError sqref="C11 C12:C36 H11:H39 M11:M38" formulaRange="1"/>
    <ignoredError sqref="D8 I8 M8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atmiņa</vt:lpstr>
      <vt:lpstr>pakāpes</vt:lpstr>
      <vt:lpstr>internets</vt:lpstr>
      <vt:lpstr>2012</vt:lpstr>
      <vt:lpstr>LAN</vt:lpstr>
      <vt:lpstr>WAN</vt:lpstr>
      <vt:lpstr>bezvadu</vt:lpstr>
      <vt:lpstr>mobilais</vt:lpstr>
      <vt:lpstr>maksa</vt:lpstr>
    </vt:vector>
  </TitlesOfParts>
  <Company>maja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aija</dc:creator>
  <cp:lastModifiedBy>Pēteris Zīraks</cp:lastModifiedBy>
  <cp:lastPrinted>2013-02-17T11:41:26Z</cp:lastPrinted>
  <dcterms:created xsi:type="dcterms:W3CDTF">2013-02-04T15:23:34Z</dcterms:created>
  <dcterms:modified xsi:type="dcterms:W3CDTF">2014-01-28T13:41:52Z</dcterms:modified>
</cp:coreProperties>
</file>